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 activeTab="1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164" i="2" l="1"/>
  <c r="C163" i="2"/>
  <c r="E162" i="2"/>
  <c r="D162" i="2"/>
  <c r="D160" i="2" s="1"/>
  <c r="C162" i="2"/>
  <c r="C160" i="2" s="1"/>
  <c r="E161" i="2"/>
  <c r="D161" i="2"/>
  <c r="C161" i="2"/>
  <c r="C159" i="2" s="1"/>
  <c r="E160" i="2"/>
  <c r="E158" i="2" s="1"/>
  <c r="E156" i="2" s="1"/>
  <c r="E159" i="2"/>
  <c r="E157" i="2" s="1"/>
  <c r="E155" i="2" s="1"/>
  <c r="D159" i="2"/>
  <c r="D157" i="2" s="1"/>
  <c r="D155" i="2" s="1"/>
  <c r="C152" i="2"/>
  <c r="C151" i="2"/>
  <c r="C150" i="2"/>
  <c r="C149" i="2"/>
  <c r="C148" i="2"/>
  <c r="C147" i="2"/>
  <c r="C146" i="2"/>
  <c r="C145" i="2"/>
  <c r="C144" i="2"/>
  <c r="C143" i="2"/>
  <c r="C141" i="2" s="1"/>
  <c r="E142" i="2"/>
  <c r="D142" i="2"/>
  <c r="C142" i="2"/>
  <c r="E141" i="2"/>
  <c r="E139" i="2" s="1"/>
  <c r="D141" i="2"/>
  <c r="E140" i="2"/>
  <c r="D140" i="2"/>
  <c r="D138" i="2" s="1"/>
  <c r="D136" i="2" s="1"/>
  <c r="C140" i="2"/>
  <c r="D139" i="2"/>
  <c r="E138" i="2"/>
  <c r="C138" i="2"/>
  <c r="D137" i="2"/>
  <c r="E136" i="2"/>
  <c r="C136" i="2"/>
  <c r="D135" i="2"/>
  <c r="C132" i="2"/>
  <c r="C131" i="2"/>
  <c r="C130" i="2"/>
  <c r="C129" i="2"/>
  <c r="C128" i="2"/>
  <c r="C127" i="2"/>
  <c r="C126" i="2"/>
  <c r="C125" i="2"/>
  <c r="C124" i="2"/>
  <c r="C123" i="2"/>
  <c r="E122" i="2"/>
  <c r="D122" i="2"/>
  <c r="D82" i="2" s="1"/>
  <c r="D66" i="2" s="1"/>
  <c r="C122" i="2"/>
  <c r="E121" i="2"/>
  <c r="D121" i="2"/>
  <c r="C121" i="2"/>
  <c r="C81" i="2" s="1"/>
  <c r="C65" i="2" s="1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E94" i="2"/>
  <c r="D94" i="2"/>
  <c r="D92" i="2" s="1"/>
  <c r="C94" i="2"/>
  <c r="E93" i="2"/>
  <c r="D93" i="2"/>
  <c r="C93" i="2"/>
  <c r="C91" i="2" s="1"/>
  <c r="E92" i="2"/>
  <c r="C92" i="2"/>
  <c r="E91" i="2"/>
  <c r="E89" i="2" s="1"/>
  <c r="E87" i="2" s="1"/>
  <c r="D91" i="2"/>
  <c r="E90" i="2"/>
  <c r="C90" i="2"/>
  <c r="D89" i="2"/>
  <c r="E88" i="2"/>
  <c r="C88" i="2"/>
  <c r="D87" i="2"/>
  <c r="E84" i="2"/>
  <c r="D84" i="2"/>
  <c r="D68" i="2" s="1"/>
  <c r="C84" i="2"/>
  <c r="D83" i="2"/>
  <c r="E82" i="2"/>
  <c r="C82" i="2"/>
  <c r="E81" i="2"/>
  <c r="E65" i="2" s="1"/>
  <c r="D81" i="2"/>
  <c r="E80" i="2"/>
  <c r="D80" i="2"/>
  <c r="D78" i="2" s="1"/>
  <c r="D76" i="2" s="1"/>
  <c r="D74" i="2" s="1"/>
  <c r="C80" i="2"/>
  <c r="E79" i="2"/>
  <c r="D79" i="2"/>
  <c r="C79" i="2"/>
  <c r="E78" i="2"/>
  <c r="C78" i="2"/>
  <c r="D77" i="2"/>
  <c r="E76" i="2"/>
  <c r="C76" i="2"/>
  <c r="D75" i="2"/>
  <c r="E74" i="2"/>
  <c r="C74" i="2"/>
  <c r="D73" i="2"/>
  <c r="E70" i="2"/>
  <c r="D70" i="2"/>
  <c r="C70" i="2"/>
  <c r="E69" i="2"/>
  <c r="D69" i="2"/>
  <c r="C69" i="2"/>
  <c r="E68" i="2"/>
  <c r="C68" i="2"/>
  <c r="D67" i="2"/>
  <c r="E66" i="2"/>
  <c r="C66" i="2"/>
  <c r="D65" i="2"/>
  <c r="E64" i="2"/>
  <c r="E62" i="2" s="1"/>
  <c r="E60" i="2" s="1"/>
  <c r="E58" i="2" s="1"/>
  <c r="C64" i="2"/>
  <c r="E63" i="2"/>
  <c r="D63" i="2"/>
  <c r="D61" i="2" s="1"/>
  <c r="D59" i="2" s="1"/>
  <c r="D57" i="2" s="1"/>
  <c r="C62" i="2"/>
  <c r="C60" i="2" s="1"/>
  <c r="C58" i="2" s="1"/>
  <c r="E53" i="2"/>
  <c r="E51" i="2" s="1"/>
  <c r="E52" i="2"/>
  <c r="E50" i="2" s="1"/>
  <c r="E48" i="2" s="1"/>
  <c r="D52" i="2"/>
  <c r="D50" i="2" s="1"/>
  <c r="E45" i="2"/>
  <c r="D45" i="2"/>
  <c r="C45" i="2" s="1"/>
  <c r="C29" i="2" s="1"/>
  <c r="D44" i="2"/>
  <c r="E43" i="2"/>
  <c r="E41" i="2" s="1"/>
  <c r="D42" i="2"/>
  <c r="E37" i="2"/>
  <c r="C37" i="2"/>
  <c r="E36" i="2"/>
  <c r="E34" i="2" s="1"/>
  <c r="D36" i="2"/>
  <c r="E35" i="2"/>
  <c r="D34" i="2"/>
  <c r="E33" i="2"/>
  <c r="D32" i="2"/>
  <c r="E29" i="2"/>
  <c r="D28" i="2"/>
  <c r="E27" i="2"/>
  <c r="D26" i="2"/>
  <c r="E25" i="2"/>
  <c r="E21" i="2"/>
  <c r="D20" i="2"/>
  <c r="C34" i="2" l="1"/>
  <c r="E32" i="2"/>
  <c r="C32" i="2" s="1"/>
  <c r="D48" i="2"/>
  <c r="D18" i="2"/>
  <c r="D16" i="2" s="1"/>
  <c r="E44" i="2"/>
  <c r="E137" i="2"/>
  <c r="E135" i="2" s="1"/>
  <c r="C139" i="2"/>
  <c r="C137" i="2" s="1"/>
  <c r="C135" i="2" s="1"/>
  <c r="C83" i="2"/>
  <c r="C67" i="2" s="1"/>
  <c r="C158" i="2"/>
  <c r="C156" i="2" s="1"/>
  <c r="C53" i="2"/>
  <c r="C51" i="2" s="1"/>
  <c r="C49" i="2" s="1"/>
  <c r="C77" i="2"/>
  <c r="C75" i="2" s="1"/>
  <c r="C73" i="2" s="1"/>
  <c r="C89" i="2"/>
  <c r="C87" i="2" s="1"/>
  <c r="C36" i="2"/>
  <c r="D37" i="2"/>
  <c r="D90" i="2"/>
  <c r="D88" i="2" s="1"/>
  <c r="C52" i="2"/>
  <c r="C50" i="2" s="1"/>
  <c r="C48" i="2" s="1"/>
  <c r="C157" i="2"/>
  <c r="C155" i="2" s="1"/>
  <c r="D53" i="2"/>
  <c r="D51" i="2" s="1"/>
  <c r="D49" i="2" s="1"/>
  <c r="D158" i="2"/>
  <c r="D156" i="2" s="1"/>
  <c r="C21" i="2"/>
  <c r="E49" i="2"/>
  <c r="E19" i="2"/>
  <c r="E17" i="2" s="1"/>
  <c r="D24" i="2"/>
  <c r="D40" i="2"/>
  <c r="E28" i="2"/>
  <c r="D43" i="2"/>
  <c r="C63" i="2"/>
  <c r="D64" i="2"/>
  <c r="D62" i="2" s="1"/>
  <c r="D60" i="2" s="1"/>
  <c r="D58" i="2" s="1"/>
  <c r="E83" i="2"/>
  <c r="E77" i="2" l="1"/>
  <c r="E75" i="2" s="1"/>
  <c r="E73" i="2" s="1"/>
  <c r="E67" i="2"/>
  <c r="E61" i="2" s="1"/>
  <c r="E59" i="2" s="1"/>
  <c r="E57" i="2" s="1"/>
  <c r="E26" i="2"/>
  <c r="E20" i="2"/>
  <c r="D29" i="2"/>
  <c r="D35" i="2"/>
  <c r="C61" i="2"/>
  <c r="C59" i="2" s="1"/>
  <c r="C57" i="2" s="1"/>
  <c r="C43" i="2"/>
  <c r="D41" i="2"/>
  <c r="C41" i="2" s="1"/>
  <c r="C44" i="2"/>
  <c r="C28" i="2" s="1"/>
  <c r="C20" i="2" s="1"/>
  <c r="E42" i="2"/>
  <c r="E24" i="2" l="1"/>
  <c r="C24" i="2" s="1"/>
  <c r="E18" i="2"/>
  <c r="E16" i="2" s="1"/>
  <c r="C26" i="2"/>
  <c r="C18" i="2" s="1"/>
  <c r="C16" i="2" s="1"/>
  <c r="E40" i="2"/>
  <c r="C40" i="2" s="1"/>
  <c r="C42" i="2"/>
  <c r="C35" i="2"/>
  <c r="D33" i="2"/>
  <c r="C33" i="2" s="1"/>
  <c r="D27" i="2"/>
  <c r="D21" i="2"/>
  <c r="D19" i="2" l="1"/>
  <c r="D17" i="2" s="1"/>
  <c r="C27" i="2"/>
  <c r="C19" i="2" s="1"/>
  <c r="C17" i="2" s="1"/>
  <c r="D25" i="2"/>
  <c r="C25" i="2" s="1"/>
</calcChain>
</file>

<file path=xl/sharedStrings.xml><?xml version="1.0" encoding="utf-8"?>
<sst xmlns="http://schemas.openxmlformats.org/spreadsheetml/2006/main" count="566" uniqueCount="117">
  <si>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</si>
  <si>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</si>
  <si>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</si>
  <si>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</si>
  <si>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</si>
  <si>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</si>
  <si>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</si>
  <si>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</si>
  <si>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</si>
  <si>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</si>
  <si>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</si>
  <si>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</si>
  <si>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</si>
  <si>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</si>
  <si>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28412052</t>
  </si>
  <si>
    <t>Directia Generala de Politie Locala si Control a Municipiului Bucuresti</t>
  </si>
  <si>
    <t>Trezorerie operativa Sector 5</t>
  </si>
  <si>
    <t>Alte Unitati</t>
  </si>
  <si>
    <t>G</t>
  </si>
  <si>
    <t/>
  </si>
  <si>
    <t>43.09.00</t>
  </si>
  <si>
    <t>43.19.00</t>
  </si>
  <si>
    <t>61.03.04</t>
  </si>
  <si>
    <t>10.01.01</t>
  </si>
  <si>
    <t>10.01.05</t>
  </si>
  <si>
    <t>10.01.12</t>
  </si>
  <si>
    <t>10.01.13</t>
  </si>
  <si>
    <t>10.01.30</t>
  </si>
  <si>
    <t>10.02.02</t>
  </si>
  <si>
    <t>10.02.06</t>
  </si>
  <si>
    <t>10.03.07</t>
  </si>
  <si>
    <t>20.01.01</t>
  </si>
  <si>
    <t>20.01.02</t>
  </si>
  <si>
    <t>20.01.03</t>
  </si>
  <si>
    <t>20.01.04</t>
  </si>
  <si>
    <t>20.01.05</t>
  </si>
  <si>
    <t>20.01.06</t>
  </si>
  <si>
    <t>20.01.07</t>
  </si>
  <si>
    <t>20.01.08</t>
  </si>
  <si>
    <t>20.01.30</t>
  </si>
  <si>
    <t>20.02.00</t>
  </si>
  <si>
    <t>20.04.01</t>
  </si>
  <si>
    <t>20.04.02</t>
  </si>
  <si>
    <t>20.04.04</t>
  </si>
  <si>
    <t>20.05.01</t>
  </si>
  <si>
    <t>20.05.30</t>
  </si>
  <si>
    <t>20.06.01</t>
  </si>
  <si>
    <t>20.06.02</t>
  </si>
  <si>
    <t>20.13.00</t>
  </si>
  <si>
    <t>20.14.00</t>
  </si>
  <si>
    <t>20.30.01</t>
  </si>
  <si>
    <t>20.30.02</t>
  </si>
  <si>
    <t>20.30.03</t>
  </si>
  <si>
    <t>20.30.04</t>
  </si>
  <si>
    <t>20.30.30</t>
  </si>
  <si>
    <t>71.01.02</t>
  </si>
  <si>
    <t>71.01.03</t>
  </si>
  <si>
    <t>71.01.30</t>
  </si>
  <si>
    <t>71.03.00</t>
  </si>
  <si>
    <t>85.01.01</t>
  </si>
  <si>
    <t>MUNICIPIUL BUCUREȘTI</t>
  </si>
  <si>
    <t>HCGMB NR. ……………..</t>
  </si>
  <si>
    <t>Anexa nr. 2.37-1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</si>
  <si>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</si>
  <si>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</si>
  <si>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</si>
  <si>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</si>
  <si>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</si>
  <si>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 61.10</t>
  </si>
  <si>
    <t>I/II</t>
  </si>
  <si>
    <t>TOTAL</t>
  </si>
  <si>
    <t>Realizat cumulat la 31.12.2020</t>
  </si>
  <si>
    <t>PREVEDERI 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</si>
  <si>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</si>
  <si>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</si>
  <si>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</si>
  <si>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</si>
  <si>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</si>
  <si>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</si>
  <si>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</si>
  <si>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>71 Active nefinanciare</t>
  </si>
  <si>
    <t xml:space="preserve">C. Alte cheltuieli de investiţii </t>
  </si>
  <si>
    <t>TOTAL GENERAL</t>
  </si>
  <si>
    <t>b. dotari independente</t>
  </si>
  <si>
    <t>e. alte cheltuieli asimilate investitiilor</t>
  </si>
  <si>
    <t>Reparații capitale aferente activelor fixe</t>
  </si>
  <si>
    <t xml:space="preserve">CAPITOL 67.10 "ORDINE PUBLICA SI SIGURANTA NATIONALA'' </t>
  </si>
  <si>
    <t>SUBCAPITOL 61.10.03.04 "Politie locala"</t>
  </si>
  <si>
    <t>71.01.02 Mașini, echipamente și mijloace de transport</t>
  </si>
  <si>
    <t xml:space="preserve">71.01.03 Mobilier, aparatură birotică și alte active corporale </t>
  </si>
  <si>
    <t xml:space="preserve">71.01.30 Alte active fixe </t>
  </si>
  <si>
    <t>71.03 Reparații capitale aferente activelor fixe</t>
  </si>
  <si>
    <t>Vehicul electric patrulare zonă pietonală, canti.= 10 buc., preț unitar = dif.</t>
  </si>
  <si>
    <t>Stație emisie recepție, cantit.= 50 buc., preț unitar = 2,84 mii lei</t>
  </si>
  <si>
    <t>Extensie informatică la sistemul informatic de înregistrare, administrare și urmărire (SIAU)</t>
  </si>
  <si>
    <t>Calculator, cantit. = 21 buc., preț unitar = 5 mii lei</t>
  </si>
  <si>
    <t>Sistem UPS, cantit. = 1 buc., preț unitar = 24 mii lei</t>
  </si>
  <si>
    <t>Stație recepție, cantit. = 55 buc., preț unitar = 3,20 mii lei</t>
  </si>
  <si>
    <t>Centrală termică, cantit. = 1 buc, preț unitar = 18 mii lei</t>
  </si>
  <si>
    <t>Centrală electrică, cantit. = 1 buc, preț unitar = 10 mii lei</t>
  </si>
  <si>
    <t>Dispozitiv de avertizaresonoră și luminoasă de culoare albastră, cantit. = 15 buc, preț unitar = 4,80 mii lei</t>
  </si>
  <si>
    <t>Vehicul hybrid prin Programul RABLA CLASIC și/sau RABLA PLUS echipat cu dotări specifice Poliței Locale, cantit.  = 15 buc., preț unitar = 82 mii lei</t>
  </si>
  <si>
    <t>Vehicul cu dotări GPL prin Programul RABLA CLASIC și/sau RABLA PLUS echipat cu dotări specifice Poliței Locale, cantit. = 30 buc., preț unitar î= 47 mii lei</t>
  </si>
  <si>
    <t>Laptop, cantit. = 2 buc., preț unitar = 6 mii lei</t>
  </si>
  <si>
    <t>Spațiu stocare atașabil la rețea (network atached storage) 6 TB, cantit. = 1 buc, preț unitar 5 mii lei</t>
  </si>
  <si>
    <t>Sistem de interconectare și centralizare a fluxurilor video (între Poliția Locală București și polițiile de sector), cantit. = 1 buc., preț unitar = 148 mii lei</t>
  </si>
  <si>
    <t>Centrală telefonică cu sistem de înregistrare a convorbirilor telefonice, cantit.= 1 buc., preț unitar = 90 mii lei</t>
  </si>
  <si>
    <t>Sistem hardware și software de depistare a incidentelor și evenimentelor pe camerele video amplasate în zona Centrul Istoric, cantit. = 1 buc., preț unitar = 560 mii lei</t>
  </si>
  <si>
    <t>Sistem monitorizare video sediu central (NVR-HDD inclus + 16 camere), cantit. = 1 buc., preț unitar = 42 mii lei</t>
  </si>
  <si>
    <t>Sistem de înregistrare a convorbirilor radio în sistem TETRA, cantit. = 1 buc., preț unitar = 114 mii lei</t>
  </si>
  <si>
    <t>Soft dedicat creării și întreținerii bazei de date pentru generarea Registrului unic de Publicitate al Municipiului București, cantit. =1 buc., preț unitar = 30 mii lei</t>
  </si>
  <si>
    <t>Licente antivirus, cantit. = 249 buc., preț unitar = dif.</t>
  </si>
  <si>
    <t>Soft editare video pentru furnizare imagini, cantit. = 1 buc., preț unitar = 2 mii lei</t>
  </si>
  <si>
    <t>Upgrade pentru Harta Interactivă București Integrat (H.O.B.I.) și aplicația de dispecerizare a evenimentelor - funcții de planificare, raportare și analiza informațiilor, cantit. = 1 buc., preț unitar = 298 mii lei</t>
  </si>
  <si>
    <t>Implementare digitalizare sistem de management al documentelor, cantit. = 1 buc., preț unitar = 357 mii lei</t>
  </si>
  <si>
    <t>Proiectare si executie modernizare sediu Hanul Roșu</t>
  </si>
  <si>
    <t>DIRECȚIA GENERALĂ DE POLIȚIE LOCALĂ ȘI CONTROL A MUNICIPIULUI BUCUREȘTI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</si>
</sst>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171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/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wrapText="1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horizontal="center" wrapText="1"/>
    </xf>
    <xf numFmtId="0" fontId="2" fillId="0" borderId="5" xfId="1" applyFont="1" applyBorder="1" applyAlignment="1">
      <alignment horizontal="center"/>
    </xf>
    <xf numFmtId="0" fontId="3" fillId="0" borderId="2" xfId="1" applyFont="1" applyFill="1" applyBorder="1"/>
    <xf numFmtId="0" fontId="2" fillId="0" borderId="6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2" fillId="0" borderId="7" xfId="1" applyFont="1" applyFill="1" applyBorder="1"/>
    <xf numFmtId="0" fontId="2" fillId="0" borderId="8" xfId="1" applyFont="1" applyFill="1" applyBorder="1" applyAlignment="1">
      <alignment horizontal="center"/>
    </xf>
    <xf numFmtId="4" fontId="3" fillId="0" borderId="7" xfId="1" applyNumberFormat="1" applyFont="1" applyFill="1" applyBorder="1"/>
    <xf numFmtId="0" fontId="4" fillId="0" borderId="3" xfId="1" applyFont="1" applyBorder="1"/>
    <xf numFmtId="0" fontId="3" fillId="0" borderId="9" xfId="1" applyFont="1" applyBorder="1" applyAlignment="1">
      <alignment horizontal="center"/>
    </xf>
    <xf numFmtId="4" fontId="3" fillId="0" borderId="3" xfId="1" applyNumberFormat="1" applyFont="1" applyFill="1" applyBorder="1"/>
    <xf numFmtId="0" fontId="2" fillId="0" borderId="4" xfId="1" applyFont="1" applyFill="1" applyBorder="1"/>
    <xf numFmtId="0" fontId="3" fillId="0" borderId="10" xfId="1" applyFont="1" applyBorder="1" applyAlignment="1">
      <alignment horizontal="center"/>
    </xf>
    <xf numFmtId="0" fontId="5" fillId="0" borderId="3" xfId="1" applyFont="1" applyFill="1" applyBorder="1" applyAlignment="1">
      <alignment horizontal="left"/>
    </xf>
    <xf numFmtId="0" fontId="2" fillId="0" borderId="9" xfId="1" applyFont="1" applyFill="1" applyBorder="1" applyAlignment="1">
      <alignment horizontal="center"/>
    </xf>
    <xf numFmtId="4" fontId="2" fillId="0" borderId="2" xfId="1" applyNumberFormat="1" applyFont="1" applyFill="1" applyBorder="1"/>
    <xf numFmtId="0" fontId="2" fillId="0" borderId="10" xfId="1" applyFont="1" applyFill="1" applyBorder="1" applyAlignment="1">
      <alignment horizontal="center"/>
    </xf>
    <xf numFmtId="4" fontId="2" fillId="0" borderId="4" xfId="1" applyNumberFormat="1" applyFont="1" applyFill="1" applyBorder="1"/>
    <xf numFmtId="0" fontId="3" fillId="2" borderId="11" xfId="1" applyFont="1" applyFill="1" applyBorder="1" applyAlignment="1">
      <alignment horizontal="left"/>
    </xf>
    <xf numFmtId="0" fontId="3" fillId="2" borderId="12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2" fillId="0" borderId="2" xfId="1" applyFont="1" applyFill="1" applyBorder="1"/>
    <xf numFmtId="0" fontId="2" fillId="0" borderId="15" xfId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right"/>
    </xf>
    <xf numFmtId="4" fontId="2" fillId="0" borderId="16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2" fillId="0" borderId="13" xfId="1" applyNumberFormat="1" applyFont="1" applyFill="1" applyBorder="1" applyAlignment="1">
      <alignment horizontal="right"/>
    </xf>
    <xf numFmtId="0" fontId="4" fillId="0" borderId="2" xfId="1" applyFont="1" applyBorder="1"/>
    <xf numFmtId="0" fontId="2" fillId="0" borderId="15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4" fontId="2" fillId="0" borderId="17" xfId="1" applyNumberFormat="1" applyFont="1" applyFill="1" applyBorder="1" applyAlignment="1">
      <alignment horizontal="right"/>
    </xf>
    <xf numFmtId="0" fontId="5" fillId="0" borderId="2" xfId="1" applyFont="1" applyFill="1" applyBorder="1" applyAlignment="1">
      <alignment horizontal="left"/>
    </xf>
    <xf numFmtId="0" fontId="3" fillId="3" borderId="13" xfId="1" applyFont="1" applyFill="1" applyBorder="1" applyAlignment="1">
      <alignment horizontal="left"/>
    </xf>
    <xf numFmtId="0" fontId="2" fillId="0" borderId="3" xfId="1" applyFont="1" applyFill="1" applyBorder="1"/>
    <xf numFmtId="4" fontId="2" fillId="0" borderId="3" xfId="1" applyNumberFormat="1" applyFont="1" applyFill="1" applyBorder="1" applyAlignment="1">
      <alignment horizontal="right"/>
    </xf>
    <xf numFmtId="0" fontId="3" fillId="2" borderId="1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/>
    </xf>
    <xf numFmtId="0" fontId="3" fillId="2" borderId="16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4" fontId="2" fillId="0" borderId="7" xfId="1" applyNumberFormat="1" applyFont="1" applyFill="1" applyBorder="1"/>
    <xf numFmtId="4" fontId="2" fillId="0" borderId="3" xfId="1" applyNumberFormat="1" applyFont="1" applyFill="1" applyBorder="1"/>
    <xf numFmtId="0" fontId="2" fillId="0" borderId="4" xfId="1" applyFont="1" applyFill="1" applyBorder="1" applyAlignment="1">
      <alignment horizontal="center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" fillId="0" borderId="0" xfId="0" applyFont="1"/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" fontId="2" fillId="0" borderId="4" xfId="0" applyNumberFormat="1" applyFont="1" applyFill="1" applyBorder="1"/>
    <xf numFmtId="0" fontId="4" fillId="0" borderId="2" xfId="0" applyFont="1" applyBorder="1"/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/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/>
    <xf numFmtId="0" fontId="5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3" fillId="4" borderId="11" xfId="1" applyFont="1" applyFill="1" applyBorder="1" applyAlignment="1"/>
    <xf numFmtId="0" fontId="3" fillId="4" borderId="12" xfId="1" applyFont="1" applyFill="1" applyBorder="1" applyAlignment="1"/>
    <xf numFmtId="0" fontId="3" fillId="4" borderId="13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left"/>
    </xf>
    <xf numFmtId="0" fontId="3" fillId="4" borderId="12" xfId="1" applyFont="1" applyFill="1" applyBorder="1" applyAlignment="1">
      <alignment horizontal="left"/>
    </xf>
    <xf numFmtId="0" fontId="3" fillId="4" borderId="14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3" fillId="0" borderId="16" xfId="1" applyFont="1" applyFill="1" applyBorder="1" applyAlignment="1">
      <alignment horizontal="left"/>
    </xf>
    <xf numFmtId="0" fontId="2" fillId="5" borderId="0" xfId="1" applyFont="1" applyFill="1"/>
    <xf numFmtId="4" fontId="2" fillId="5" borderId="2" xfId="1" applyNumberFormat="1" applyFont="1" applyFill="1" applyBorder="1" applyAlignment="1"/>
    <xf numFmtId="0" fontId="2" fillId="0" borderId="18" xfId="1" applyFont="1" applyFill="1" applyBorder="1"/>
    <xf numFmtId="0" fontId="2" fillId="0" borderId="19" xfId="1" applyFont="1" applyFill="1" applyBorder="1" applyAlignment="1">
      <alignment horizontal="center"/>
    </xf>
    <xf numFmtId="4" fontId="2" fillId="5" borderId="18" xfId="1" applyNumberFormat="1" applyFont="1" applyFill="1" applyBorder="1" applyAlignment="1"/>
    <xf numFmtId="0" fontId="4" fillId="0" borderId="20" xfId="1" applyFont="1" applyBorder="1"/>
    <xf numFmtId="0" fontId="3" fillId="0" borderId="21" xfId="1" applyFont="1" applyBorder="1" applyAlignment="1">
      <alignment horizontal="center"/>
    </xf>
    <xf numFmtId="4" fontId="3" fillId="5" borderId="3" xfId="1" applyNumberFormat="1" applyFont="1" applyFill="1" applyBorder="1" applyAlignment="1"/>
    <xf numFmtId="0" fontId="3" fillId="0" borderId="4" xfId="1" applyFont="1" applyFill="1" applyBorder="1"/>
    <xf numFmtId="4" fontId="3" fillId="5" borderId="4" xfId="1" applyNumberFormat="1" applyFont="1" applyFill="1" applyBorder="1" applyAlignment="1"/>
    <xf numFmtId="0" fontId="4" fillId="0" borderId="3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center"/>
    </xf>
    <xf numFmtId="4" fontId="3" fillId="5" borderId="2" xfId="1" applyNumberFormat="1" applyFont="1" applyFill="1" applyBorder="1" applyAlignment="1"/>
    <xf numFmtId="0" fontId="3" fillId="0" borderId="10" xfId="1" applyFont="1" applyFill="1" applyBorder="1" applyAlignment="1">
      <alignment horizontal="center"/>
    </xf>
    <xf numFmtId="0" fontId="2" fillId="0" borderId="15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5" fillId="0" borderId="2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wrapText="1"/>
    </xf>
    <xf numFmtId="0" fontId="3" fillId="3" borderId="14" xfId="1" applyFont="1" applyFill="1" applyBorder="1" applyAlignment="1">
      <alignment horizontal="left"/>
    </xf>
    <xf numFmtId="0" fontId="3" fillId="0" borderId="15" xfId="1" applyFont="1" applyFill="1" applyBorder="1" applyAlignment="1">
      <alignment horizontal="left"/>
    </xf>
    <xf numFmtId="0" fontId="2" fillId="0" borderId="15" xfId="1" applyFont="1" applyFill="1" applyBorder="1"/>
    <xf numFmtId="0" fontId="2" fillId="0" borderId="22" xfId="1" applyFont="1" applyFill="1" applyBorder="1"/>
    <xf numFmtId="0" fontId="2" fillId="0" borderId="9" xfId="1" applyFont="1" applyBorder="1" applyAlignment="1">
      <alignment horizontal="center"/>
    </xf>
    <xf numFmtId="4" fontId="3" fillId="0" borderId="3" xfId="1" applyNumberFormat="1" applyFont="1" applyBorder="1"/>
    <xf numFmtId="4" fontId="3" fillId="0" borderId="4" xfId="1" applyNumberFormat="1" applyFont="1" applyBorder="1"/>
    <xf numFmtId="0" fontId="2" fillId="0" borderId="3" xfId="1" applyFont="1" applyFill="1" applyBorder="1" applyAlignment="1">
      <alignment horizontal="center"/>
    </xf>
    <xf numFmtId="4" fontId="2" fillId="0" borderId="0" xfId="1" applyNumberFormat="1" applyFont="1"/>
    <xf numFmtId="0" fontId="2" fillId="0" borderId="10" xfId="1" applyFont="1" applyFill="1" applyBorder="1"/>
    <xf numFmtId="0" fontId="3" fillId="6" borderId="15" xfId="1" applyFont="1" applyFill="1" applyBorder="1" applyAlignment="1">
      <alignment horizontal="left"/>
    </xf>
    <xf numFmtId="0" fontId="3" fillId="6" borderId="6" xfId="1" applyFont="1" applyFill="1" applyBorder="1" applyAlignment="1">
      <alignment horizontal="left"/>
    </xf>
    <xf numFmtId="0" fontId="3" fillId="6" borderId="0" xfId="1" applyFont="1" applyFill="1" applyBorder="1" applyAlignment="1">
      <alignment horizontal="left"/>
    </xf>
    <xf numFmtId="0" fontId="3" fillId="6" borderId="17" xfId="1" applyFont="1" applyFill="1" applyBorder="1" applyAlignment="1">
      <alignment horizontal="left"/>
    </xf>
    <xf numFmtId="4" fontId="3" fillId="0" borderId="2" xfId="1" applyNumberFormat="1" applyFont="1" applyFill="1" applyBorder="1" applyAlignment="1">
      <alignment horizontal="right"/>
    </xf>
    <xf numFmtId="0" fontId="2" fillId="0" borderId="22" xfId="1" applyFont="1" applyFill="1" applyBorder="1" applyAlignment="1">
      <alignment horizontal="center"/>
    </xf>
    <xf numFmtId="4" fontId="3" fillId="0" borderId="7" xfId="1" applyNumberFormat="1" applyFont="1" applyFill="1" applyBorder="1" applyAlignment="1">
      <alignment horizontal="right"/>
    </xf>
    <xf numFmtId="4" fontId="3" fillId="0" borderId="3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0" fontId="3" fillId="0" borderId="15" xfId="1" applyFont="1" applyFill="1" applyBorder="1" applyAlignment="1">
      <alignment wrapText="1"/>
    </xf>
    <xf numFmtId="0" fontId="3" fillId="0" borderId="15" xfId="1" applyFont="1" applyFill="1" applyBorder="1" applyAlignment="1">
      <alignment horizontal="center"/>
    </xf>
    <xf numFmtId="0" fontId="3" fillId="0" borderId="10" xfId="1" applyFont="1" applyFill="1" applyBorder="1"/>
    <xf numFmtId="4" fontId="3" fillId="0" borderId="4" xfId="1" applyNumberFormat="1" applyFont="1" applyFill="1" applyBorder="1" applyAlignment="1">
      <alignment horizontal="right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 wrapText="1"/>
    </xf>
    <xf numFmtId="0" fontId="3" fillId="6" borderId="16" xfId="1" applyFont="1" applyFill="1" applyBorder="1" applyAlignment="1">
      <alignment horizontal="left"/>
    </xf>
    <xf numFmtId="2" fontId="3" fillId="0" borderId="2" xfId="1" applyNumberFormat="1" applyFont="1" applyFill="1" applyBorder="1" applyAlignment="1">
      <alignment horizontal="right"/>
    </xf>
    <xf numFmtId="2" fontId="3" fillId="0" borderId="7" xfId="1" applyNumberFormat="1" applyFont="1" applyFill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2" fontId="3" fillId="0" borderId="4" xfId="1" applyNumberFormat="1" applyFont="1" applyBorder="1" applyAlignment="1">
      <alignment horizontal="right"/>
    </xf>
    <xf numFmtId="2" fontId="2" fillId="0" borderId="2" xfId="1" applyNumberFormat="1" applyFont="1" applyFill="1" applyBorder="1" applyAlignment="1">
      <alignment horizontal="right"/>
    </xf>
    <xf numFmtId="2" fontId="2" fillId="0" borderId="4" xfId="1" applyNumberFormat="1" applyFont="1" applyFill="1" applyBorder="1" applyAlignment="1">
      <alignment horizontal="right"/>
    </xf>
    <xf numFmtId="0" fontId="4" fillId="0" borderId="2" xfId="1" applyFont="1" applyFill="1" applyBorder="1" applyAlignment="1">
      <alignment horizontal="left"/>
    </xf>
    <xf numFmtId="2" fontId="3" fillId="0" borderId="4" xfId="1" applyNumberFormat="1" applyFont="1" applyFill="1" applyBorder="1" applyAlignment="1">
      <alignment horizontal="right"/>
    </xf>
    <xf numFmtId="0" fontId="2" fillId="0" borderId="2" xfId="1" applyFont="1" applyBorder="1" applyAlignment="1">
      <alignment wrapText="1"/>
    </xf>
    <xf numFmtId="2" fontId="2" fillId="0" borderId="3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center"/>
    </xf>
    <xf numFmtId="0" fontId="2" fillId="0" borderId="4" xfId="1" applyFont="1" applyFill="1" applyBorder="1" applyAlignment="1"/>
    <xf numFmtId="0" fontId="2" fillId="0" borderId="13" xfId="1" applyFont="1" applyFill="1" applyBorder="1" applyAlignment="1">
      <alignment horizontal="center"/>
    </xf>
    <xf numFmtId="0" fontId="3" fillId="6" borderId="11" xfId="0" applyFont="1" applyFill="1" applyBorder="1" applyAlignment="1">
      <alignment horizontal="left"/>
    </xf>
    <xf numFmtId="0" fontId="3" fillId="6" borderId="12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2" fillId="0" borderId="3" xfId="0" applyFont="1" applyFill="1" applyBorder="1"/>
    <xf numFmtId="4" fontId="2" fillId="0" borderId="3" xfId="0" applyNumberFormat="1" applyFont="1" applyFill="1" applyBorder="1"/>
    <xf numFmtId="0" fontId="2" fillId="0" borderId="18" xfId="0" applyFont="1" applyFill="1" applyBorder="1"/>
    <xf numFmtId="0" fontId="2" fillId="0" borderId="18" xfId="0" applyFont="1" applyFill="1" applyBorder="1" applyAlignment="1">
      <alignment horizontal="center"/>
    </xf>
    <xf numFmtId="4" fontId="2" fillId="0" borderId="18" xfId="0" applyNumberFormat="1" applyFont="1" applyFill="1" applyBorder="1"/>
    <xf numFmtId="0" fontId="4" fillId="0" borderId="3" xfId="0" applyFont="1" applyBorder="1"/>
    <xf numFmtId="0" fontId="3" fillId="0" borderId="3" xfId="0" applyFont="1" applyBorder="1" applyAlignment="1">
      <alignment horizontal="center"/>
    </xf>
    <xf numFmtId="4" fontId="3" fillId="0" borderId="3" xfId="0" applyNumberFormat="1" applyFont="1" applyBorder="1"/>
    <xf numFmtId="0" fontId="3" fillId="0" borderId="2" xfId="1" applyFont="1" applyFill="1" applyBorder="1" applyAlignment="1">
      <alignment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41"/>
  <sheetViews>
    <sheetView topLeftCell="A22" workbookViewId="0">
      <selection activeCell="K36" sqref="K36:K39"/>
    </sheetView>
  </sheetViews>
  <sheetFormatPr defaultRowHeight="15.75" x14ac:dyDescent="0.25"/>
  <cols>
    <col min="2" max="2" width="33" customWidth="1"/>
    <col min="9" max="9" width="13.25" customWidth="1"/>
    <col min="11" max="11" width="12.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19</v>
      </c>
      <c r="I2" s="1">
        <v>64561000</v>
      </c>
      <c r="J2" s="1">
        <v>0</v>
      </c>
      <c r="K2" s="1">
        <v>64561000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21</v>
      </c>
      <c r="H3" t="s">
        <v>19</v>
      </c>
      <c r="I3" s="1">
        <v>234000</v>
      </c>
      <c r="J3" s="1">
        <v>0</v>
      </c>
      <c r="K3" s="1">
        <v>234000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22</v>
      </c>
      <c r="H4" t="s">
        <v>23</v>
      </c>
      <c r="I4" s="1">
        <v>46900000</v>
      </c>
      <c r="J4" s="1">
        <v>0</v>
      </c>
      <c r="K4" s="1">
        <v>46900000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22</v>
      </c>
      <c r="H5" t="s">
        <v>24</v>
      </c>
      <c r="I5" s="1">
        <v>6004000</v>
      </c>
      <c r="J5" s="1">
        <v>0</v>
      </c>
      <c r="K5" s="1">
        <v>6004000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22</v>
      </c>
      <c r="H6" t="s">
        <v>25</v>
      </c>
      <c r="I6" s="1">
        <v>1000</v>
      </c>
      <c r="J6" s="1">
        <v>0</v>
      </c>
      <c r="K6" s="1">
        <v>1000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22</v>
      </c>
      <c r="H7" t="s">
        <v>26</v>
      </c>
      <c r="I7" s="1">
        <v>1000</v>
      </c>
      <c r="J7" s="1">
        <v>0</v>
      </c>
      <c r="K7" s="1">
        <v>1000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22</v>
      </c>
      <c r="H8" t="s">
        <v>27</v>
      </c>
      <c r="I8" s="1">
        <v>1100000</v>
      </c>
      <c r="J8" s="1">
        <v>0</v>
      </c>
      <c r="K8" s="1">
        <v>1100000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22</v>
      </c>
      <c r="H9" t="s">
        <v>28</v>
      </c>
      <c r="I9" s="1">
        <v>6000000</v>
      </c>
      <c r="J9" s="1">
        <v>0</v>
      </c>
      <c r="K9" s="1">
        <v>6000000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22</v>
      </c>
      <c r="H10" t="s">
        <v>29</v>
      </c>
      <c r="I10" s="1">
        <v>4000</v>
      </c>
      <c r="J10" s="1">
        <v>0</v>
      </c>
      <c r="K10" s="1">
        <v>4000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22</v>
      </c>
      <c r="H11" t="s">
        <v>30</v>
      </c>
      <c r="I11" s="1">
        <v>1200000</v>
      </c>
      <c r="J11" s="1">
        <v>0</v>
      </c>
      <c r="K11" s="1">
        <v>1200000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22</v>
      </c>
      <c r="H12" t="s">
        <v>31</v>
      </c>
      <c r="I12" s="1">
        <v>35000</v>
      </c>
      <c r="J12" s="1">
        <v>0</v>
      </c>
      <c r="K12" s="1">
        <v>35000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22</v>
      </c>
      <c r="H13" t="s">
        <v>32</v>
      </c>
      <c r="I13" s="1">
        <v>20000</v>
      </c>
      <c r="J13" s="1">
        <v>0</v>
      </c>
      <c r="K13" s="1">
        <v>20000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22</v>
      </c>
      <c r="H14" t="s">
        <v>33</v>
      </c>
      <c r="I14" s="1">
        <v>340000</v>
      </c>
      <c r="J14" s="1">
        <v>0</v>
      </c>
      <c r="K14" s="1">
        <v>340000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22</v>
      </c>
      <c r="H15" t="s">
        <v>34</v>
      </c>
      <c r="I15" s="1">
        <v>60000</v>
      </c>
      <c r="J15" s="1">
        <v>0</v>
      </c>
      <c r="K15" s="1">
        <v>60000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22</v>
      </c>
      <c r="H16" t="s">
        <v>35</v>
      </c>
      <c r="I16" s="1">
        <v>400000</v>
      </c>
      <c r="J16" s="1">
        <v>0</v>
      </c>
      <c r="K16" s="1">
        <v>400000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22</v>
      </c>
      <c r="H17" t="s">
        <v>36</v>
      </c>
      <c r="I17" s="1">
        <v>225000</v>
      </c>
      <c r="J17" s="1">
        <v>0</v>
      </c>
      <c r="K17" s="1">
        <v>225000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22</v>
      </c>
      <c r="H18" t="s">
        <v>37</v>
      </c>
      <c r="I18" s="1">
        <v>1000</v>
      </c>
      <c r="J18" s="1">
        <v>0</v>
      </c>
      <c r="K18" s="1">
        <v>1000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22</v>
      </c>
      <c r="H19" t="s">
        <v>38</v>
      </c>
      <c r="I19" s="1">
        <v>306000</v>
      </c>
      <c r="J19" s="1">
        <v>0</v>
      </c>
      <c r="K19" s="1">
        <v>306000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22</v>
      </c>
      <c r="H20" t="s">
        <v>39</v>
      </c>
      <c r="I20" s="1">
        <v>816000</v>
      </c>
      <c r="J20" s="1">
        <v>0</v>
      </c>
      <c r="K20" s="1">
        <v>816000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22</v>
      </c>
      <c r="H21" t="s">
        <v>40</v>
      </c>
      <c r="I21" s="1">
        <v>1000</v>
      </c>
      <c r="J21" s="1">
        <v>0</v>
      </c>
      <c r="K21" s="1">
        <v>1000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22</v>
      </c>
      <c r="H22" t="s">
        <v>41</v>
      </c>
      <c r="I22" s="1">
        <v>1000</v>
      </c>
      <c r="J22" s="1">
        <v>0</v>
      </c>
      <c r="K22" s="1">
        <v>1000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22</v>
      </c>
      <c r="H23" t="s">
        <v>42</v>
      </c>
      <c r="I23" s="1">
        <v>1000</v>
      </c>
      <c r="J23" s="1">
        <v>0</v>
      </c>
      <c r="K23" s="1">
        <v>1000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22</v>
      </c>
      <c r="H24" t="s">
        <v>43</v>
      </c>
      <c r="I24" s="1">
        <v>96000</v>
      </c>
      <c r="J24" s="1">
        <v>0</v>
      </c>
      <c r="K24" s="1">
        <v>96000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22</v>
      </c>
      <c r="H25" t="s">
        <v>44</v>
      </c>
      <c r="I25" s="1">
        <v>442000</v>
      </c>
      <c r="J25" s="1">
        <v>0</v>
      </c>
      <c r="K25" s="1">
        <v>442000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22</v>
      </c>
      <c r="H26" t="s">
        <v>45</v>
      </c>
      <c r="I26" s="1">
        <v>12000</v>
      </c>
      <c r="J26" s="1">
        <v>0</v>
      </c>
      <c r="K26" s="1">
        <v>12000</v>
      </c>
      <c r="L26" s="1">
        <v>0</v>
      </c>
      <c r="M26" s="1">
        <v>0</v>
      </c>
      <c r="N26" s="1">
        <v>0</v>
      </c>
    </row>
    <row r="27" spans="1:14" x14ac:dyDescent="0.25">
      <c r="A27" t="s">
        <v>14</v>
      </c>
      <c r="B27" t="s">
        <v>15</v>
      </c>
      <c r="C27" t="s">
        <v>16</v>
      </c>
      <c r="D27" t="s">
        <v>17</v>
      </c>
      <c r="E27" t="s">
        <v>18</v>
      </c>
      <c r="F27" t="s">
        <v>19</v>
      </c>
      <c r="G27" t="s">
        <v>22</v>
      </c>
      <c r="H27" t="s">
        <v>46</v>
      </c>
      <c r="I27" s="1">
        <v>1000</v>
      </c>
      <c r="J27" s="1">
        <v>0</v>
      </c>
      <c r="K27" s="1">
        <v>1000</v>
      </c>
      <c r="L27" s="1">
        <v>0</v>
      </c>
      <c r="M27" s="1">
        <v>0</v>
      </c>
      <c r="N27" s="1">
        <v>0</v>
      </c>
    </row>
    <row r="28" spans="1:14" x14ac:dyDescent="0.25">
      <c r="A28" t="s">
        <v>14</v>
      </c>
      <c r="B28" t="s">
        <v>15</v>
      </c>
      <c r="C28" t="s">
        <v>16</v>
      </c>
      <c r="D28" t="s">
        <v>17</v>
      </c>
      <c r="E28" t="s">
        <v>18</v>
      </c>
      <c r="F28" t="s">
        <v>19</v>
      </c>
      <c r="G28" t="s">
        <v>22</v>
      </c>
      <c r="H28" t="s">
        <v>47</v>
      </c>
      <c r="I28" s="1">
        <v>1000</v>
      </c>
      <c r="J28" s="1">
        <v>0</v>
      </c>
      <c r="K28" s="1">
        <v>1000</v>
      </c>
      <c r="L28" s="1">
        <v>0</v>
      </c>
      <c r="M28" s="1">
        <v>0</v>
      </c>
      <c r="N28" s="1">
        <v>0</v>
      </c>
    </row>
    <row r="29" spans="1:14" x14ac:dyDescent="0.25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22</v>
      </c>
      <c r="H29" t="s">
        <v>48</v>
      </c>
      <c r="I29" s="1">
        <v>180000</v>
      </c>
      <c r="J29" s="1">
        <v>0</v>
      </c>
      <c r="K29" s="1">
        <v>180000</v>
      </c>
      <c r="L29" s="1">
        <v>0</v>
      </c>
      <c r="M29" s="1">
        <v>0</v>
      </c>
      <c r="N29" s="1">
        <v>0</v>
      </c>
    </row>
    <row r="30" spans="1:14" x14ac:dyDescent="0.25">
      <c r="A30" t="s">
        <v>14</v>
      </c>
      <c r="B30" t="s">
        <v>15</v>
      </c>
      <c r="C30" t="s">
        <v>16</v>
      </c>
      <c r="D30" t="s">
        <v>17</v>
      </c>
      <c r="E30" t="s">
        <v>18</v>
      </c>
      <c r="F30" t="s">
        <v>19</v>
      </c>
      <c r="G30" t="s">
        <v>22</v>
      </c>
      <c r="H30" t="s">
        <v>49</v>
      </c>
      <c r="I30" s="1">
        <v>104000</v>
      </c>
      <c r="J30" s="1">
        <v>0</v>
      </c>
      <c r="K30" s="1">
        <v>104000</v>
      </c>
      <c r="L30" s="1">
        <v>0</v>
      </c>
      <c r="M30" s="1">
        <v>0</v>
      </c>
      <c r="N30" s="1">
        <v>0</v>
      </c>
    </row>
    <row r="31" spans="1:14" x14ac:dyDescent="0.25">
      <c r="A31" t="s">
        <v>14</v>
      </c>
      <c r="B31" t="s">
        <v>15</v>
      </c>
      <c r="C31" t="s">
        <v>16</v>
      </c>
      <c r="D31" t="s">
        <v>17</v>
      </c>
      <c r="E31" t="s">
        <v>18</v>
      </c>
      <c r="F31" t="s">
        <v>19</v>
      </c>
      <c r="G31" t="s">
        <v>22</v>
      </c>
      <c r="H31" t="s">
        <v>50</v>
      </c>
      <c r="I31" s="1">
        <v>1000</v>
      </c>
      <c r="J31" s="1">
        <v>0</v>
      </c>
      <c r="K31" s="1">
        <v>1000</v>
      </c>
      <c r="L31" s="1">
        <v>0</v>
      </c>
      <c r="M31" s="1">
        <v>0</v>
      </c>
      <c r="N31" s="1">
        <v>0</v>
      </c>
    </row>
    <row r="32" spans="1:14" x14ac:dyDescent="0.25">
      <c r="A32" t="s">
        <v>14</v>
      </c>
      <c r="B32" t="s">
        <v>15</v>
      </c>
      <c r="C32" t="s">
        <v>16</v>
      </c>
      <c r="D32" t="s">
        <v>17</v>
      </c>
      <c r="E32" t="s">
        <v>18</v>
      </c>
      <c r="F32" t="s">
        <v>19</v>
      </c>
      <c r="G32" t="s">
        <v>22</v>
      </c>
      <c r="H32" t="s">
        <v>51</v>
      </c>
      <c r="I32" s="1">
        <v>1000</v>
      </c>
      <c r="J32" s="1">
        <v>0</v>
      </c>
      <c r="K32" s="1">
        <v>1000</v>
      </c>
      <c r="L32" s="1">
        <v>0</v>
      </c>
      <c r="M32" s="1">
        <v>0</v>
      </c>
      <c r="N32" s="1">
        <v>0</v>
      </c>
    </row>
    <row r="33" spans="1:14" x14ac:dyDescent="0.25">
      <c r="A33" t="s">
        <v>14</v>
      </c>
      <c r="B33" t="s">
        <v>15</v>
      </c>
      <c r="C33" t="s">
        <v>16</v>
      </c>
      <c r="D33" t="s">
        <v>17</v>
      </c>
      <c r="E33" t="s">
        <v>18</v>
      </c>
      <c r="F33" t="s">
        <v>19</v>
      </c>
      <c r="G33" t="s">
        <v>22</v>
      </c>
      <c r="H33" t="s">
        <v>52</v>
      </c>
      <c r="I33" s="1">
        <v>165000</v>
      </c>
      <c r="J33" s="1">
        <v>0</v>
      </c>
      <c r="K33" s="1">
        <v>165000</v>
      </c>
      <c r="L33" s="1">
        <v>0</v>
      </c>
      <c r="M33" s="1">
        <v>0</v>
      </c>
      <c r="N33" s="1">
        <v>0</v>
      </c>
    </row>
    <row r="34" spans="1:14" x14ac:dyDescent="0.25">
      <c r="A34" t="s">
        <v>14</v>
      </c>
      <c r="B34" t="s">
        <v>15</v>
      </c>
      <c r="C34" t="s">
        <v>16</v>
      </c>
      <c r="D34" t="s">
        <v>17</v>
      </c>
      <c r="E34" t="s">
        <v>18</v>
      </c>
      <c r="F34" t="s">
        <v>19</v>
      </c>
      <c r="G34" t="s">
        <v>22</v>
      </c>
      <c r="H34" t="s">
        <v>53</v>
      </c>
      <c r="I34" s="1">
        <v>120000</v>
      </c>
      <c r="J34" s="1">
        <v>0</v>
      </c>
      <c r="K34" s="1">
        <v>120000</v>
      </c>
      <c r="L34" s="1">
        <v>0</v>
      </c>
      <c r="M34" s="1">
        <v>0</v>
      </c>
      <c r="N34" s="1">
        <v>0</v>
      </c>
    </row>
    <row r="35" spans="1:14" x14ac:dyDescent="0.25">
      <c r="A35" t="s">
        <v>14</v>
      </c>
      <c r="B35" t="s">
        <v>15</v>
      </c>
      <c r="C35" t="s">
        <v>16</v>
      </c>
      <c r="D35" t="s">
        <v>17</v>
      </c>
      <c r="E35" t="s">
        <v>18</v>
      </c>
      <c r="F35" t="s">
        <v>19</v>
      </c>
      <c r="G35" t="s">
        <v>22</v>
      </c>
      <c r="H35" t="s">
        <v>54</v>
      </c>
      <c r="I35" s="1">
        <v>30000</v>
      </c>
      <c r="J35" s="1">
        <v>0</v>
      </c>
      <c r="K35" s="1">
        <v>30000</v>
      </c>
      <c r="L35" s="1">
        <v>0</v>
      </c>
      <c r="M35" s="1">
        <v>0</v>
      </c>
      <c r="N35" s="1">
        <v>0</v>
      </c>
    </row>
    <row r="36" spans="1:14" x14ac:dyDescent="0.25">
      <c r="A36" t="s">
        <v>14</v>
      </c>
      <c r="B36" t="s">
        <v>15</v>
      </c>
      <c r="C36" t="s">
        <v>16</v>
      </c>
      <c r="D36" t="s">
        <v>17</v>
      </c>
      <c r="E36" t="s">
        <v>18</v>
      </c>
      <c r="F36" t="s">
        <v>19</v>
      </c>
      <c r="G36" t="s">
        <v>22</v>
      </c>
      <c r="H36" t="s">
        <v>55</v>
      </c>
      <c r="I36" s="1">
        <v>57000</v>
      </c>
      <c r="J36" s="1">
        <v>46000</v>
      </c>
      <c r="K36" s="1">
        <v>57000</v>
      </c>
      <c r="L36" s="1">
        <v>0</v>
      </c>
      <c r="M36" s="1">
        <v>0</v>
      </c>
      <c r="N36" s="1">
        <v>0</v>
      </c>
    </row>
    <row r="37" spans="1:14" x14ac:dyDescent="0.25">
      <c r="A37" t="s">
        <v>14</v>
      </c>
      <c r="B37" t="s">
        <v>15</v>
      </c>
      <c r="C37" t="s">
        <v>16</v>
      </c>
      <c r="D37" t="s">
        <v>17</v>
      </c>
      <c r="E37" t="s">
        <v>18</v>
      </c>
      <c r="F37" t="s">
        <v>19</v>
      </c>
      <c r="G37" t="s">
        <v>22</v>
      </c>
      <c r="H37" t="s">
        <v>56</v>
      </c>
      <c r="I37" s="1">
        <v>152000</v>
      </c>
      <c r="J37" s="1">
        <v>0</v>
      </c>
      <c r="K37" s="1">
        <v>152000</v>
      </c>
      <c r="L37" s="1">
        <v>0</v>
      </c>
      <c r="M37" s="1">
        <v>0</v>
      </c>
      <c r="N37" s="1">
        <v>0</v>
      </c>
    </row>
    <row r="38" spans="1:14" x14ac:dyDescent="0.25">
      <c r="A38" t="s">
        <v>14</v>
      </c>
      <c r="B38" t="s">
        <v>15</v>
      </c>
      <c r="C38" t="s">
        <v>16</v>
      </c>
      <c r="D38" t="s">
        <v>17</v>
      </c>
      <c r="E38" t="s">
        <v>18</v>
      </c>
      <c r="F38" t="s">
        <v>19</v>
      </c>
      <c r="G38" t="s">
        <v>22</v>
      </c>
      <c r="H38" t="s">
        <v>57</v>
      </c>
      <c r="I38" s="1">
        <v>24000</v>
      </c>
      <c r="J38" s="1">
        <v>0</v>
      </c>
      <c r="K38" s="1">
        <v>24000</v>
      </c>
      <c r="L38" s="1">
        <v>0</v>
      </c>
      <c r="M38" s="1">
        <v>0</v>
      </c>
      <c r="N38" s="1">
        <v>0</v>
      </c>
    </row>
    <row r="39" spans="1:14" x14ac:dyDescent="0.25">
      <c r="A39" t="s">
        <v>14</v>
      </c>
      <c r="B39" t="s">
        <v>15</v>
      </c>
      <c r="C39" t="s">
        <v>16</v>
      </c>
      <c r="D39" t="s">
        <v>17</v>
      </c>
      <c r="E39" t="s">
        <v>18</v>
      </c>
      <c r="F39" t="s">
        <v>19</v>
      </c>
      <c r="G39" t="s">
        <v>22</v>
      </c>
      <c r="H39" t="s">
        <v>58</v>
      </c>
      <c r="I39" s="1">
        <v>1000</v>
      </c>
      <c r="J39" s="1">
        <v>0</v>
      </c>
      <c r="K39" s="1">
        <v>1000</v>
      </c>
      <c r="L39" s="1">
        <v>0</v>
      </c>
      <c r="M39" s="1">
        <v>0</v>
      </c>
      <c r="N39" s="1">
        <v>0</v>
      </c>
    </row>
    <row r="40" spans="1:14" x14ac:dyDescent="0.25">
      <c r="A40" t="s">
        <v>14</v>
      </c>
      <c r="B40" t="s">
        <v>15</v>
      </c>
      <c r="C40" t="s">
        <v>16</v>
      </c>
      <c r="D40" t="s">
        <v>17</v>
      </c>
      <c r="E40" t="s">
        <v>18</v>
      </c>
      <c r="F40" t="s">
        <v>19</v>
      </c>
      <c r="G40" t="s">
        <v>22</v>
      </c>
      <c r="H40" t="s">
        <v>59</v>
      </c>
      <c r="I40" s="1">
        <v>-8000</v>
      </c>
      <c r="J40" s="1">
        <v>0</v>
      </c>
      <c r="K40" s="1">
        <v>-8000</v>
      </c>
      <c r="L40" s="1">
        <v>0</v>
      </c>
      <c r="M40" s="1">
        <v>0</v>
      </c>
      <c r="N40" s="1">
        <v>0</v>
      </c>
    </row>
    <row r="41" spans="1:14" x14ac:dyDescent="0.25">
      <c r="I41" s="1"/>
      <c r="J41" s="1"/>
      <c r="K41" s="1"/>
      <c r="L41" s="1"/>
      <c r="M41" s="1"/>
      <c r="N4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9"/>
  <sheetViews>
    <sheetView tabSelected="1" workbookViewId="0">
      <selection activeCell="A3" sqref="A3"/>
    </sheetView>
  </sheetViews>
  <sheetFormatPr defaultRowHeight="14.25" x14ac:dyDescent="0.2"/>
  <cols>
    <col min="1" max="1" width="33.125" style="2" customWidth="1"/>
    <col min="2" max="2" width="5.125" style="2" customWidth="1"/>
    <col min="3" max="3" width="10.875" style="2" customWidth="1"/>
    <col min="4" max="4" width="11.375" style="2" customWidth="1"/>
    <col min="5" max="5" width="12.75" style="2" customWidth="1"/>
    <col min="6" max="256" width="9" style="2"/>
    <col min="257" max="257" width="33.125" style="2" customWidth="1"/>
    <col min="258" max="258" width="5.125" style="2" customWidth="1"/>
    <col min="259" max="259" width="10.875" style="2" customWidth="1"/>
    <col min="260" max="260" width="11.375" style="2" customWidth="1"/>
    <col min="261" max="261" width="12.75" style="2" customWidth="1"/>
    <col min="262" max="512" width="9" style="2"/>
    <col min="513" max="513" width="33.125" style="2" customWidth="1"/>
    <col min="514" max="514" width="5.125" style="2" customWidth="1"/>
    <col min="515" max="515" width="10.875" style="2" customWidth="1"/>
    <col min="516" max="516" width="11.375" style="2" customWidth="1"/>
    <col min="517" max="517" width="12.75" style="2" customWidth="1"/>
    <col min="518" max="768" width="9" style="2"/>
    <col min="769" max="769" width="33.125" style="2" customWidth="1"/>
    <col min="770" max="770" width="5.125" style="2" customWidth="1"/>
    <col min="771" max="771" width="10.875" style="2" customWidth="1"/>
    <col min="772" max="772" width="11.375" style="2" customWidth="1"/>
    <col min="773" max="773" width="12.75" style="2" customWidth="1"/>
    <col min="774" max="1024" width="9" style="2"/>
    <col min="1025" max="1025" width="33.125" style="2" customWidth="1"/>
    <col min="1026" max="1026" width="5.125" style="2" customWidth="1"/>
    <col min="1027" max="1027" width="10.875" style="2" customWidth="1"/>
    <col min="1028" max="1028" width="11.375" style="2" customWidth="1"/>
    <col min="1029" max="1029" width="12.75" style="2" customWidth="1"/>
    <col min="1030" max="1280" width="9" style="2"/>
    <col min="1281" max="1281" width="33.125" style="2" customWidth="1"/>
    <col min="1282" max="1282" width="5.125" style="2" customWidth="1"/>
    <col min="1283" max="1283" width="10.875" style="2" customWidth="1"/>
    <col min="1284" max="1284" width="11.375" style="2" customWidth="1"/>
    <col min="1285" max="1285" width="12.75" style="2" customWidth="1"/>
    <col min="1286" max="1536" width="9" style="2"/>
    <col min="1537" max="1537" width="33.125" style="2" customWidth="1"/>
    <col min="1538" max="1538" width="5.125" style="2" customWidth="1"/>
    <col min="1539" max="1539" width="10.875" style="2" customWidth="1"/>
    <col min="1540" max="1540" width="11.375" style="2" customWidth="1"/>
    <col min="1541" max="1541" width="12.75" style="2" customWidth="1"/>
    <col min="1542" max="1792" width="9" style="2"/>
    <col min="1793" max="1793" width="33.125" style="2" customWidth="1"/>
    <col min="1794" max="1794" width="5.125" style="2" customWidth="1"/>
    <col min="1795" max="1795" width="10.875" style="2" customWidth="1"/>
    <col min="1796" max="1796" width="11.375" style="2" customWidth="1"/>
    <col min="1797" max="1797" width="12.75" style="2" customWidth="1"/>
    <col min="1798" max="2048" width="9" style="2"/>
    <col min="2049" max="2049" width="33.125" style="2" customWidth="1"/>
    <col min="2050" max="2050" width="5.125" style="2" customWidth="1"/>
    <col min="2051" max="2051" width="10.875" style="2" customWidth="1"/>
    <col min="2052" max="2052" width="11.375" style="2" customWidth="1"/>
    <col min="2053" max="2053" width="12.75" style="2" customWidth="1"/>
    <col min="2054" max="2304" width="9" style="2"/>
    <col min="2305" max="2305" width="33.125" style="2" customWidth="1"/>
    <col min="2306" max="2306" width="5.125" style="2" customWidth="1"/>
    <col min="2307" max="2307" width="10.875" style="2" customWidth="1"/>
    <col min="2308" max="2308" width="11.375" style="2" customWidth="1"/>
    <col min="2309" max="2309" width="12.75" style="2" customWidth="1"/>
    <col min="2310" max="2560" width="9" style="2"/>
    <col min="2561" max="2561" width="33.125" style="2" customWidth="1"/>
    <col min="2562" max="2562" width="5.125" style="2" customWidth="1"/>
    <col min="2563" max="2563" width="10.875" style="2" customWidth="1"/>
    <col min="2564" max="2564" width="11.375" style="2" customWidth="1"/>
    <col min="2565" max="2565" width="12.75" style="2" customWidth="1"/>
    <col min="2566" max="2816" width="9" style="2"/>
    <col min="2817" max="2817" width="33.125" style="2" customWidth="1"/>
    <col min="2818" max="2818" width="5.125" style="2" customWidth="1"/>
    <col min="2819" max="2819" width="10.875" style="2" customWidth="1"/>
    <col min="2820" max="2820" width="11.375" style="2" customWidth="1"/>
    <col min="2821" max="2821" width="12.75" style="2" customWidth="1"/>
    <col min="2822" max="3072" width="9" style="2"/>
    <col min="3073" max="3073" width="33.125" style="2" customWidth="1"/>
    <col min="3074" max="3074" width="5.125" style="2" customWidth="1"/>
    <col min="3075" max="3075" width="10.875" style="2" customWidth="1"/>
    <col min="3076" max="3076" width="11.375" style="2" customWidth="1"/>
    <col min="3077" max="3077" width="12.75" style="2" customWidth="1"/>
    <col min="3078" max="3328" width="9" style="2"/>
    <col min="3329" max="3329" width="33.125" style="2" customWidth="1"/>
    <col min="3330" max="3330" width="5.125" style="2" customWidth="1"/>
    <col min="3331" max="3331" width="10.875" style="2" customWidth="1"/>
    <col min="3332" max="3332" width="11.375" style="2" customWidth="1"/>
    <col min="3333" max="3333" width="12.75" style="2" customWidth="1"/>
    <col min="3334" max="3584" width="9" style="2"/>
    <col min="3585" max="3585" width="33.125" style="2" customWidth="1"/>
    <col min="3586" max="3586" width="5.125" style="2" customWidth="1"/>
    <col min="3587" max="3587" width="10.875" style="2" customWidth="1"/>
    <col min="3588" max="3588" width="11.375" style="2" customWidth="1"/>
    <col min="3589" max="3589" width="12.75" style="2" customWidth="1"/>
    <col min="3590" max="3840" width="9" style="2"/>
    <col min="3841" max="3841" width="33.125" style="2" customWidth="1"/>
    <col min="3842" max="3842" width="5.125" style="2" customWidth="1"/>
    <col min="3843" max="3843" width="10.875" style="2" customWidth="1"/>
    <col min="3844" max="3844" width="11.375" style="2" customWidth="1"/>
    <col min="3845" max="3845" width="12.75" style="2" customWidth="1"/>
    <col min="3846" max="4096" width="9" style="2"/>
    <col min="4097" max="4097" width="33.125" style="2" customWidth="1"/>
    <col min="4098" max="4098" width="5.125" style="2" customWidth="1"/>
    <col min="4099" max="4099" width="10.875" style="2" customWidth="1"/>
    <col min="4100" max="4100" width="11.375" style="2" customWidth="1"/>
    <col min="4101" max="4101" width="12.75" style="2" customWidth="1"/>
    <col min="4102" max="4352" width="9" style="2"/>
    <col min="4353" max="4353" width="33.125" style="2" customWidth="1"/>
    <col min="4354" max="4354" width="5.125" style="2" customWidth="1"/>
    <col min="4355" max="4355" width="10.875" style="2" customWidth="1"/>
    <col min="4356" max="4356" width="11.375" style="2" customWidth="1"/>
    <col min="4357" max="4357" width="12.75" style="2" customWidth="1"/>
    <col min="4358" max="4608" width="9" style="2"/>
    <col min="4609" max="4609" width="33.125" style="2" customWidth="1"/>
    <col min="4610" max="4610" width="5.125" style="2" customWidth="1"/>
    <col min="4611" max="4611" width="10.875" style="2" customWidth="1"/>
    <col min="4612" max="4612" width="11.375" style="2" customWidth="1"/>
    <col min="4613" max="4613" width="12.75" style="2" customWidth="1"/>
    <col min="4614" max="4864" width="9" style="2"/>
    <col min="4865" max="4865" width="33.125" style="2" customWidth="1"/>
    <col min="4866" max="4866" width="5.125" style="2" customWidth="1"/>
    <col min="4867" max="4867" width="10.875" style="2" customWidth="1"/>
    <col min="4868" max="4868" width="11.375" style="2" customWidth="1"/>
    <col min="4869" max="4869" width="12.75" style="2" customWidth="1"/>
    <col min="4870" max="5120" width="9" style="2"/>
    <col min="5121" max="5121" width="33.125" style="2" customWidth="1"/>
    <col min="5122" max="5122" width="5.125" style="2" customWidth="1"/>
    <col min="5123" max="5123" width="10.875" style="2" customWidth="1"/>
    <col min="5124" max="5124" width="11.375" style="2" customWidth="1"/>
    <col min="5125" max="5125" width="12.75" style="2" customWidth="1"/>
    <col min="5126" max="5376" width="9" style="2"/>
    <col min="5377" max="5377" width="33.125" style="2" customWidth="1"/>
    <col min="5378" max="5378" width="5.125" style="2" customWidth="1"/>
    <col min="5379" max="5379" width="10.875" style="2" customWidth="1"/>
    <col min="5380" max="5380" width="11.375" style="2" customWidth="1"/>
    <col min="5381" max="5381" width="12.75" style="2" customWidth="1"/>
    <col min="5382" max="5632" width="9" style="2"/>
    <col min="5633" max="5633" width="33.125" style="2" customWidth="1"/>
    <col min="5634" max="5634" width="5.125" style="2" customWidth="1"/>
    <col min="5635" max="5635" width="10.875" style="2" customWidth="1"/>
    <col min="5636" max="5636" width="11.375" style="2" customWidth="1"/>
    <col min="5637" max="5637" width="12.75" style="2" customWidth="1"/>
    <col min="5638" max="5888" width="9" style="2"/>
    <col min="5889" max="5889" width="33.125" style="2" customWidth="1"/>
    <col min="5890" max="5890" width="5.125" style="2" customWidth="1"/>
    <col min="5891" max="5891" width="10.875" style="2" customWidth="1"/>
    <col min="5892" max="5892" width="11.375" style="2" customWidth="1"/>
    <col min="5893" max="5893" width="12.75" style="2" customWidth="1"/>
    <col min="5894" max="6144" width="9" style="2"/>
    <col min="6145" max="6145" width="33.125" style="2" customWidth="1"/>
    <col min="6146" max="6146" width="5.125" style="2" customWidth="1"/>
    <col min="6147" max="6147" width="10.875" style="2" customWidth="1"/>
    <col min="6148" max="6148" width="11.375" style="2" customWidth="1"/>
    <col min="6149" max="6149" width="12.75" style="2" customWidth="1"/>
    <col min="6150" max="6400" width="9" style="2"/>
    <col min="6401" max="6401" width="33.125" style="2" customWidth="1"/>
    <col min="6402" max="6402" width="5.125" style="2" customWidth="1"/>
    <col min="6403" max="6403" width="10.875" style="2" customWidth="1"/>
    <col min="6404" max="6404" width="11.375" style="2" customWidth="1"/>
    <col min="6405" max="6405" width="12.75" style="2" customWidth="1"/>
    <col min="6406" max="6656" width="9" style="2"/>
    <col min="6657" max="6657" width="33.125" style="2" customWidth="1"/>
    <col min="6658" max="6658" width="5.125" style="2" customWidth="1"/>
    <col min="6659" max="6659" width="10.875" style="2" customWidth="1"/>
    <col min="6660" max="6660" width="11.375" style="2" customWidth="1"/>
    <col min="6661" max="6661" width="12.75" style="2" customWidth="1"/>
    <col min="6662" max="6912" width="9" style="2"/>
    <col min="6913" max="6913" width="33.125" style="2" customWidth="1"/>
    <col min="6914" max="6914" width="5.125" style="2" customWidth="1"/>
    <col min="6915" max="6915" width="10.875" style="2" customWidth="1"/>
    <col min="6916" max="6916" width="11.375" style="2" customWidth="1"/>
    <col min="6917" max="6917" width="12.75" style="2" customWidth="1"/>
    <col min="6918" max="7168" width="9" style="2"/>
    <col min="7169" max="7169" width="33.125" style="2" customWidth="1"/>
    <col min="7170" max="7170" width="5.125" style="2" customWidth="1"/>
    <col min="7171" max="7171" width="10.875" style="2" customWidth="1"/>
    <col min="7172" max="7172" width="11.375" style="2" customWidth="1"/>
    <col min="7173" max="7173" width="12.75" style="2" customWidth="1"/>
    <col min="7174" max="7424" width="9" style="2"/>
    <col min="7425" max="7425" width="33.125" style="2" customWidth="1"/>
    <col min="7426" max="7426" width="5.125" style="2" customWidth="1"/>
    <col min="7427" max="7427" width="10.875" style="2" customWidth="1"/>
    <col min="7428" max="7428" width="11.375" style="2" customWidth="1"/>
    <col min="7429" max="7429" width="12.75" style="2" customWidth="1"/>
    <col min="7430" max="7680" width="9" style="2"/>
    <col min="7681" max="7681" width="33.125" style="2" customWidth="1"/>
    <col min="7682" max="7682" width="5.125" style="2" customWidth="1"/>
    <col min="7683" max="7683" width="10.875" style="2" customWidth="1"/>
    <col min="7684" max="7684" width="11.375" style="2" customWidth="1"/>
    <col min="7685" max="7685" width="12.75" style="2" customWidth="1"/>
    <col min="7686" max="7936" width="9" style="2"/>
    <col min="7937" max="7937" width="33.125" style="2" customWidth="1"/>
    <col min="7938" max="7938" width="5.125" style="2" customWidth="1"/>
    <col min="7939" max="7939" width="10.875" style="2" customWidth="1"/>
    <col min="7940" max="7940" width="11.375" style="2" customWidth="1"/>
    <col min="7941" max="7941" width="12.75" style="2" customWidth="1"/>
    <col min="7942" max="8192" width="9" style="2"/>
    <col min="8193" max="8193" width="33.125" style="2" customWidth="1"/>
    <col min="8194" max="8194" width="5.125" style="2" customWidth="1"/>
    <col min="8195" max="8195" width="10.875" style="2" customWidth="1"/>
    <col min="8196" max="8196" width="11.375" style="2" customWidth="1"/>
    <col min="8197" max="8197" width="12.75" style="2" customWidth="1"/>
    <col min="8198" max="8448" width="9" style="2"/>
    <col min="8449" max="8449" width="33.125" style="2" customWidth="1"/>
    <col min="8450" max="8450" width="5.125" style="2" customWidth="1"/>
    <col min="8451" max="8451" width="10.875" style="2" customWidth="1"/>
    <col min="8452" max="8452" width="11.375" style="2" customWidth="1"/>
    <col min="8453" max="8453" width="12.75" style="2" customWidth="1"/>
    <col min="8454" max="8704" width="9" style="2"/>
    <col min="8705" max="8705" width="33.125" style="2" customWidth="1"/>
    <col min="8706" max="8706" width="5.125" style="2" customWidth="1"/>
    <col min="8707" max="8707" width="10.875" style="2" customWidth="1"/>
    <col min="8708" max="8708" width="11.375" style="2" customWidth="1"/>
    <col min="8709" max="8709" width="12.75" style="2" customWidth="1"/>
    <col min="8710" max="8960" width="9" style="2"/>
    <col min="8961" max="8961" width="33.125" style="2" customWidth="1"/>
    <col min="8962" max="8962" width="5.125" style="2" customWidth="1"/>
    <col min="8963" max="8963" width="10.875" style="2" customWidth="1"/>
    <col min="8964" max="8964" width="11.375" style="2" customWidth="1"/>
    <col min="8965" max="8965" width="12.75" style="2" customWidth="1"/>
    <col min="8966" max="9216" width="9" style="2"/>
    <col min="9217" max="9217" width="33.125" style="2" customWidth="1"/>
    <col min="9218" max="9218" width="5.125" style="2" customWidth="1"/>
    <col min="9219" max="9219" width="10.875" style="2" customWidth="1"/>
    <col min="9220" max="9220" width="11.375" style="2" customWidth="1"/>
    <col min="9221" max="9221" width="12.75" style="2" customWidth="1"/>
    <col min="9222" max="9472" width="9" style="2"/>
    <col min="9473" max="9473" width="33.125" style="2" customWidth="1"/>
    <col min="9474" max="9474" width="5.125" style="2" customWidth="1"/>
    <col min="9475" max="9475" width="10.875" style="2" customWidth="1"/>
    <col min="9476" max="9476" width="11.375" style="2" customWidth="1"/>
    <col min="9477" max="9477" width="12.75" style="2" customWidth="1"/>
    <col min="9478" max="9728" width="9" style="2"/>
    <col min="9729" max="9729" width="33.125" style="2" customWidth="1"/>
    <col min="9730" max="9730" width="5.125" style="2" customWidth="1"/>
    <col min="9731" max="9731" width="10.875" style="2" customWidth="1"/>
    <col min="9732" max="9732" width="11.375" style="2" customWidth="1"/>
    <col min="9733" max="9733" width="12.75" style="2" customWidth="1"/>
    <col min="9734" max="9984" width="9" style="2"/>
    <col min="9985" max="9985" width="33.125" style="2" customWidth="1"/>
    <col min="9986" max="9986" width="5.125" style="2" customWidth="1"/>
    <col min="9987" max="9987" width="10.875" style="2" customWidth="1"/>
    <col min="9988" max="9988" width="11.375" style="2" customWidth="1"/>
    <col min="9989" max="9989" width="12.75" style="2" customWidth="1"/>
    <col min="9990" max="10240" width="9" style="2"/>
    <col min="10241" max="10241" width="33.125" style="2" customWidth="1"/>
    <col min="10242" max="10242" width="5.125" style="2" customWidth="1"/>
    <col min="10243" max="10243" width="10.875" style="2" customWidth="1"/>
    <col min="10244" max="10244" width="11.375" style="2" customWidth="1"/>
    <col min="10245" max="10245" width="12.75" style="2" customWidth="1"/>
    <col min="10246" max="10496" width="9" style="2"/>
    <col min="10497" max="10497" width="33.125" style="2" customWidth="1"/>
    <col min="10498" max="10498" width="5.125" style="2" customWidth="1"/>
    <col min="10499" max="10499" width="10.875" style="2" customWidth="1"/>
    <col min="10500" max="10500" width="11.375" style="2" customWidth="1"/>
    <col min="10501" max="10501" width="12.75" style="2" customWidth="1"/>
    <col min="10502" max="10752" width="9" style="2"/>
    <col min="10753" max="10753" width="33.125" style="2" customWidth="1"/>
    <col min="10754" max="10754" width="5.125" style="2" customWidth="1"/>
    <col min="10755" max="10755" width="10.875" style="2" customWidth="1"/>
    <col min="10756" max="10756" width="11.375" style="2" customWidth="1"/>
    <col min="10757" max="10757" width="12.75" style="2" customWidth="1"/>
    <col min="10758" max="11008" width="9" style="2"/>
    <col min="11009" max="11009" width="33.125" style="2" customWidth="1"/>
    <col min="11010" max="11010" width="5.125" style="2" customWidth="1"/>
    <col min="11011" max="11011" width="10.875" style="2" customWidth="1"/>
    <col min="11012" max="11012" width="11.375" style="2" customWidth="1"/>
    <col min="11013" max="11013" width="12.75" style="2" customWidth="1"/>
    <col min="11014" max="11264" width="9" style="2"/>
    <col min="11265" max="11265" width="33.125" style="2" customWidth="1"/>
    <col min="11266" max="11266" width="5.125" style="2" customWidth="1"/>
    <col min="11267" max="11267" width="10.875" style="2" customWidth="1"/>
    <col min="11268" max="11268" width="11.375" style="2" customWidth="1"/>
    <col min="11269" max="11269" width="12.75" style="2" customWidth="1"/>
    <col min="11270" max="11520" width="9" style="2"/>
    <col min="11521" max="11521" width="33.125" style="2" customWidth="1"/>
    <col min="11522" max="11522" width="5.125" style="2" customWidth="1"/>
    <col min="11523" max="11523" width="10.875" style="2" customWidth="1"/>
    <col min="11524" max="11524" width="11.375" style="2" customWidth="1"/>
    <col min="11525" max="11525" width="12.75" style="2" customWidth="1"/>
    <col min="11526" max="11776" width="9" style="2"/>
    <col min="11777" max="11777" width="33.125" style="2" customWidth="1"/>
    <col min="11778" max="11778" width="5.125" style="2" customWidth="1"/>
    <col min="11779" max="11779" width="10.875" style="2" customWidth="1"/>
    <col min="11780" max="11780" width="11.375" style="2" customWidth="1"/>
    <col min="11781" max="11781" width="12.75" style="2" customWidth="1"/>
    <col min="11782" max="12032" width="9" style="2"/>
    <col min="12033" max="12033" width="33.125" style="2" customWidth="1"/>
    <col min="12034" max="12034" width="5.125" style="2" customWidth="1"/>
    <col min="12035" max="12035" width="10.875" style="2" customWidth="1"/>
    <col min="12036" max="12036" width="11.375" style="2" customWidth="1"/>
    <col min="12037" max="12037" width="12.75" style="2" customWidth="1"/>
    <col min="12038" max="12288" width="9" style="2"/>
    <col min="12289" max="12289" width="33.125" style="2" customWidth="1"/>
    <col min="12290" max="12290" width="5.125" style="2" customWidth="1"/>
    <col min="12291" max="12291" width="10.875" style="2" customWidth="1"/>
    <col min="12292" max="12292" width="11.375" style="2" customWidth="1"/>
    <col min="12293" max="12293" width="12.75" style="2" customWidth="1"/>
    <col min="12294" max="12544" width="9" style="2"/>
    <col min="12545" max="12545" width="33.125" style="2" customWidth="1"/>
    <col min="12546" max="12546" width="5.125" style="2" customWidth="1"/>
    <col min="12547" max="12547" width="10.875" style="2" customWidth="1"/>
    <col min="12548" max="12548" width="11.375" style="2" customWidth="1"/>
    <col min="12549" max="12549" width="12.75" style="2" customWidth="1"/>
    <col min="12550" max="12800" width="9" style="2"/>
    <col min="12801" max="12801" width="33.125" style="2" customWidth="1"/>
    <col min="12802" max="12802" width="5.125" style="2" customWidth="1"/>
    <col min="12803" max="12803" width="10.875" style="2" customWidth="1"/>
    <col min="12804" max="12804" width="11.375" style="2" customWidth="1"/>
    <col min="12805" max="12805" width="12.75" style="2" customWidth="1"/>
    <col min="12806" max="13056" width="9" style="2"/>
    <col min="13057" max="13057" width="33.125" style="2" customWidth="1"/>
    <col min="13058" max="13058" width="5.125" style="2" customWidth="1"/>
    <col min="13059" max="13059" width="10.875" style="2" customWidth="1"/>
    <col min="13060" max="13060" width="11.375" style="2" customWidth="1"/>
    <col min="13061" max="13061" width="12.75" style="2" customWidth="1"/>
    <col min="13062" max="13312" width="9" style="2"/>
    <col min="13313" max="13313" width="33.125" style="2" customWidth="1"/>
    <col min="13314" max="13314" width="5.125" style="2" customWidth="1"/>
    <col min="13315" max="13315" width="10.875" style="2" customWidth="1"/>
    <col min="13316" max="13316" width="11.375" style="2" customWidth="1"/>
    <col min="13317" max="13317" width="12.75" style="2" customWidth="1"/>
    <col min="13318" max="13568" width="9" style="2"/>
    <col min="13569" max="13569" width="33.125" style="2" customWidth="1"/>
    <col min="13570" max="13570" width="5.125" style="2" customWidth="1"/>
    <col min="13571" max="13571" width="10.875" style="2" customWidth="1"/>
    <col min="13572" max="13572" width="11.375" style="2" customWidth="1"/>
    <col min="13573" max="13573" width="12.75" style="2" customWidth="1"/>
    <col min="13574" max="13824" width="9" style="2"/>
    <col min="13825" max="13825" width="33.125" style="2" customWidth="1"/>
    <col min="13826" max="13826" width="5.125" style="2" customWidth="1"/>
    <col min="13827" max="13827" width="10.875" style="2" customWidth="1"/>
    <col min="13828" max="13828" width="11.375" style="2" customWidth="1"/>
    <col min="13829" max="13829" width="12.75" style="2" customWidth="1"/>
    <col min="13830" max="14080" width="9" style="2"/>
    <col min="14081" max="14081" width="33.125" style="2" customWidth="1"/>
    <col min="14082" max="14082" width="5.125" style="2" customWidth="1"/>
    <col min="14083" max="14083" width="10.875" style="2" customWidth="1"/>
    <col min="14084" max="14084" width="11.375" style="2" customWidth="1"/>
    <col min="14085" max="14085" width="12.75" style="2" customWidth="1"/>
    <col min="14086" max="14336" width="9" style="2"/>
    <col min="14337" max="14337" width="33.125" style="2" customWidth="1"/>
    <col min="14338" max="14338" width="5.125" style="2" customWidth="1"/>
    <col min="14339" max="14339" width="10.875" style="2" customWidth="1"/>
    <col min="14340" max="14340" width="11.375" style="2" customWidth="1"/>
    <col min="14341" max="14341" width="12.75" style="2" customWidth="1"/>
    <col min="14342" max="14592" width="9" style="2"/>
    <col min="14593" max="14593" width="33.125" style="2" customWidth="1"/>
    <col min="14594" max="14594" width="5.125" style="2" customWidth="1"/>
    <col min="14595" max="14595" width="10.875" style="2" customWidth="1"/>
    <col min="14596" max="14596" width="11.375" style="2" customWidth="1"/>
    <col min="14597" max="14597" width="12.75" style="2" customWidth="1"/>
    <col min="14598" max="14848" width="9" style="2"/>
    <col min="14849" max="14849" width="33.125" style="2" customWidth="1"/>
    <col min="14850" max="14850" width="5.125" style="2" customWidth="1"/>
    <col min="14851" max="14851" width="10.875" style="2" customWidth="1"/>
    <col min="14852" max="14852" width="11.375" style="2" customWidth="1"/>
    <col min="14853" max="14853" width="12.75" style="2" customWidth="1"/>
    <col min="14854" max="15104" width="9" style="2"/>
    <col min="15105" max="15105" width="33.125" style="2" customWidth="1"/>
    <col min="15106" max="15106" width="5.125" style="2" customWidth="1"/>
    <col min="15107" max="15107" width="10.875" style="2" customWidth="1"/>
    <col min="15108" max="15108" width="11.375" style="2" customWidth="1"/>
    <col min="15109" max="15109" width="12.75" style="2" customWidth="1"/>
    <col min="15110" max="15360" width="9" style="2"/>
    <col min="15361" max="15361" width="33.125" style="2" customWidth="1"/>
    <col min="15362" max="15362" width="5.125" style="2" customWidth="1"/>
    <col min="15363" max="15363" width="10.875" style="2" customWidth="1"/>
    <col min="15364" max="15364" width="11.375" style="2" customWidth="1"/>
    <col min="15365" max="15365" width="12.75" style="2" customWidth="1"/>
    <col min="15366" max="15616" width="9" style="2"/>
    <col min="15617" max="15617" width="33.125" style="2" customWidth="1"/>
    <col min="15618" max="15618" width="5.125" style="2" customWidth="1"/>
    <col min="15619" max="15619" width="10.875" style="2" customWidth="1"/>
    <col min="15620" max="15620" width="11.375" style="2" customWidth="1"/>
    <col min="15621" max="15621" width="12.75" style="2" customWidth="1"/>
    <col min="15622" max="15872" width="9" style="2"/>
    <col min="15873" max="15873" width="33.125" style="2" customWidth="1"/>
    <col min="15874" max="15874" width="5.125" style="2" customWidth="1"/>
    <col min="15875" max="15875" width="10.875" style="2" customWidth="1"/>
    <col min="15876" max="15876" width="11.375" style="2" customWidth="1"/>
    <col min="15877" max="15877" width="12.75" style="2" customWidth="1"/>
    <col min="15878" max="16128" width="9" style="2"/>
    <col min="16129" max="16129" width="33.125" style="2" customWidth="1"/>
    <col min="16130" max="16130" width="5.125" style="2" customWidth="1"/>
    <col min="16131" max="16131" width="10.875" style="2" customWidth="1"/>
    <col min="16132" max="16132" width="11.375" style="2" customWidth="1"/>
    <col min="16133" max="16133" width="12.75" style="2" customWidth="1"/>
    <col min="16134" max="16384" width="9" style="2"/>
  </cols>
  <sheetData>
    <row r="1" spans="1:5" x14ac:dyDescent="0.2">
      <c r="A1" s="2" t="s">
        <v>60</v>
      </c>
      <c r="E1" s="3" t="s">
        <v>61</v>
      </c>
    </row>
    <row r="2" spans="1:5" ht="45" x14ac:dyDescent="0.25">
      <c r="A2" s="4" t="s">
        <v>116</v>
      </c>
      <c r="E2" s="3" t="s">
        <v>62</v>
      </c>
    </row>
    <row r="3" spans="1:5" x14ac:dyDescent="0.2">
      <c r="A3" s="2" t="s">
        <v>63</v>
      </c>
      <c r="D3" s="5"/>
    </row>
    <row r="4" spans="1:5" x14ac:dyDescent="0.2">
      <c r="A4" s="2" t="s">
        <v>64</v>
      </c>
      <c r="D4" s="5"/>
    </row>
    <row r="5" spans="1:5" x14ac:dyDescent="0.2">
      <c r="D5" s="5"/>
    </row>
    <row r="6" spans="1:5" ht="15" x14ac:dyDescent="0.25">
      <c r="A6" s="6" t="s">
        <v>65</v>
      </c>
      <c r="B6" s="6"/>
      <c r="C6" s="6"/>
      <c r="D6" s="6"/>
      <c r="E6" s="6"/>
    </row>
    <row r="7" spans="1:5" ht="15" x14ac:dyDescent="0.25">
      <c r="A7" s="6" t="s">
        <v>66</v>
      </c>
      <c r="B7" s="6"/>
      <c r="C7" s="6"/>
      <c r="D7" s="6"/>
      <c r="E7" s="6"/>
    </row>
    <row r="8" spans="1:5" ht="15" x14ac:dyDescent="0.25">
      <c r="A8" s="7"/>
      <c r="B8" s="7"/>
      <c r="C8" s="7"/>
      <c r="D8" s="7"/>
      <c r="E8" s="7"/>
    </row>
    <row r="9" spans="1:5" ht="15" x14ac:dyDescent="0.25">
      <c r="A9" s="8"/>
      <c r="B9" s="7"/>
      <c r="C9" s="7"/>
      <c r="D9" s="7"/>
      <c r="E9" s="7"/>
    </row>
    <row r="10" spans="1:5" x14ac:dyDescent="0.2">
      <c r="B10" s="9"/>
      <c r="C10" s="10"/>
      <c r="D10" s="10"/>
      <c r="E10" s="11" t="s">
        <v>67</v>
      </c>
    </row>
    <row r="11" spans="1:5" ht="12.75" customHeight="1" x14ac:dyDescent="0.2">
      <c r="A11" s="12" t="s">
        <v>68</v>
      </c>
      <c r="B11" s="13" t="s">
        <v>69</v>
      </c>
      <c r="C11" s="14" t="s">
        <v>70</v>
      </c>
      <c r="D11" s="15" t="s">
        <v>71</v>
      </c>
      <c r="E11" s="16" t="s">
        <v>72</v>
      </c>
    </row>
    <row r="12" spans="1:5" x14ac:dyDescent="0.2">
      <c r="A12" s="17" t="s">
        <v>73</v>
      </c>
      <c r="B12" s="18"/>
      <c r="C12" s="19"/>
      <c r="D12" s="20"/>
      <c r="E12" s="21"/>
    </row>
    <row r="13" spans="1:5" x14ac:dyDescent="0.2">
      <c r="A13" s="17" t="s">
        <v>74</v>
      </c>
      <c r="B13" s="18"/>
      <c r="C13" s="19"/>
      <c r="D13" s="20"/>
      <c r="E13" s="21"/>
    </row>
    <row r="14" spans="1:5" x14ac:dyDescent="0.2">
      <c r="A14" s="22"/>
      <c r="B14" s="23"/>
      <c r="C14" s="24"/>
      <c r="D14" s="25"/>
      <c r="E14" s="26"/>
    </row>
    <row r="15" spans="1:5" x14ac:dyDescent="0.2">
      <c r="A15" s="27">
        <v>0</v>
      </c>
      <c r="B15" s="27">
        <v>1</v>
      </c>
      <c r="C15" s="13">
        <v>2</v>
      </c>
      <c r="D15" s="13">
        <v>3</v>
      </c>
      <c r="E15" s="18">
        <v>4</v>
      </c>
    </row>
    <row r="16" spans="1:5" ht="15" x14ac:dyDescent="0.25">
      <c r="A16" s="28" t="s">
        <v>75</v>
      </c>
      <c r="B16" s="29" t="s">
        <v>76</v>
      </c>
      <c r="C16" s="30">
        <f t="shared" ref="C16:E17" si="0">C18</f>
        <v>7627</v>
      </c>
      <c r="D16" s="30">
        <f t="shared" si="0"/>
        <v>752</v>
      </c>
      <c r="E16" s="30">
        <f t="shared" si="0"/>
        <v>6875</v>
      </c>
    </row>
    <row r="17" spans="1:5" ht="15.75" thickBot="1" x14ac:dyDescent="0.3">
      <c r="A17" s="31"/>
      <c r="B17" s="32" t="s">
        <v>77</v>
      </c>
      <c r="C17" s="33">
        <f t="shared" si="0"/>
        <v>651</v>
      </c>
      <c r="D17" s="33">
        <f t="shared" si="0"/>
        <v>417</v>
      </c>
      <c r="E17" s="33">
        <f t="shared" si="0"/>
        <v>234</v>
      </c>
    </row>
    <row r="18" spans="1:5" ht="15.75" thickTop="1" x14ac:dyDescent="0.25">
      <c r="A18" s="34" t="s">
        <v>78</v>
      </c>
      <c r="B18" s="35" t="s">
        <v>76</v>
      </c>
      <c r="C18" s="36">
        <f t="shared" ref="C18:E21" si="1">C26+C50</f>
        <v>7627</v>
      </c>
      <c r="D18" s="36">
        <f t="shared" si="1"/>
        <v>752</v>
      </c>
      <c r="E18" s="36">
        <f t="shared" si="1"/>
        <v>6875</v>
      </c>
    </row>
    <row r="19" spans="1:5" ht="15" x14ac:dyDescent="0.25">
      <c r="A19" s="37" t="s">
        <v>79</v>
      </c>
      <c r="B19" s="38" t="s">
        <v>77</v>
      </c>
      <c r="C19" s="36">
        <f t="shared" si="1"/>
        <v>651</v>
      </c>
      <c r="D19" s="36">
        <f t="shared" si="1"/>
        <v>417</v>
      </c>
      <c r="E19" s="36">
        <f t="shared" si="1"/>
        <v>234</v>
      </c>
    </row>
    <row r="20" spans="1:5" x14ac:dyDescent="0.2">
      <c r="A20" s="39" t="s">
        <v>80</v>
      </c>
      <c r="B20" s="40" t="s">
        <v>76</v>
      </c>
      <c r="C20" s="41">
        <f t="shared" si="1"/>
        <v>7627</v>
      </c>
      <c r="D20" s="41">
        <f t="shared" si="1"/>
        <v>752</v>
      </c>
      <c r="E20" s="41">
        <f t="shared" si="1"/>
        <v>6875</v>
      </c>
    </row>
    <row r="21" spans="1:5" x14ac:dyDescent="0.2">
      <c r="A21" s="37"/>
      <c r="B21" s="42" t="s">
        <v>77</v>
      </c>
      <c r="C21" s="43">
        <f t="shared" si="1"/>
        <v>651</v>
      </c>
      <c r="D21" s="43">
        <f t="shared" si="1"/>
        <v>417</v>
      </c>
      <c r="E21" s="43">
        <f t="shared" si="1"/>
        <v>234</v>
      </c>
    </row>
    <row r="22" spans="1:5" ht="15" x14ac:dyDescent="0.25">
      <c r="A22" s="44" t="s">
        <v>81</v>
      </c>
      <c r="B22" s="45"/>
      <c r="C22" s="46"/>
      <c r="D22" s="46"/>
      <c r="E22" s="47"/>
    </row>
    <row r="23" spans="1:5" ht="15" x14ac:dyDescent="0.25">
      <c r="A23" s="48" t="s">
        <v>82</v>
      </c>
      <c r="B23" s="49"/>
      <c r="C23" s="49"/>
      <c r="D23" s="49"/>
      <c r="E23" s="50"/>
    </row>
    <row r="24" spans="1:5" x14ac:dyDescent="0.2">
      <c r="A24" s="51" t="s">
        <v>75</v>
      </c>
      <c r="B24" s="52" t="s">
        <v>76</v>
      </c>
      <c r="C24" s="53">
        <f>D24+E24</f>
        <v>5327</v>
      </c>
      <c r="D24" s="53">
        <f t="shared" ref="D24:E27" si="2">D26</f>
        <v>752</v>
      </c>
      <c r="E24" s="54">
        <f t="shared" si="2"/>
        <v>4575</v>
      </c>
    </row>
    <row r="25" spans="1:5" x14ac:dyDescent="0.2">
      <c r="A25" s="37"/>
      <c r="B25" s="42" t="s">
        <v>77</v>
      </c>
      <c r="C25" s="55">
        <f>D25+E25</f>
        <v>650</v>
      </c>
      <c r="D25" s="55">
        <f t="shared" si="2"/>
        <v>417</v>
      </c>
      <c r="E25" s="56">
        <f t="shared" si="2"/>
        <v>233</v>
      </c>
    </row>
    <row r="26" spans="1:5" x14ac:dyDescent="0.2">
      <c r="A26" s="57" t="s">
        <v>78</v>
      </c>
      <c r="B26" s="58" t="s">
        <v>76</v>
      </c>
      <c r="C26" s="53">
        <f>D26+E26</f>
        <v>5327</v>
      </c>
      <c r="D26" s="53">
        <f t="shared" si="2"/>
        <v>752</v>
      </c>
      <c r="E26" s="54">
        <f t="shared" si="2"/>
        <v>4575</v>
      </c>
    </row>
    <row r="27" spans="1:5" x14ac:dyDescent="0.2">
      <c r="A27" s="37" t="s">
        <v>79</v>
      </c>
      <c r="B27" s="59" t="s">
        <v>77</v>
      </c>
      <c r="C27" s="55">
        <f>D27+E27</f>
        <v>650</v>
      </c>
      <c r="D27" s="55">
        <f t="shared" si="2"/>
        <v>417</v>
      </c>
      <c r="E27" s="60">
        <f t="shared" si="2"/>
        <v>233</v>
      </c>
    </row>
    <row r="28" spans="1:5" x14ac:dyDescent="0.2">
      <c r="A28" s="61" t="s">
        <v>80</v>
      </c>
      <c r="B28" s="52" t="s">
        <v>76</v>
      </c>
      <c r="C28" s="53">
        <f t="shared" ref="C28:E29" si="3">C36+C44</f>
        <v>5327</v>
      </c>
      <c r="D28" s="53">
        <f t="shared" si="3"/>
        <v>752</v>
      </c>
      <c r="E28" s="54">
        <f t="shared" si="3"/>
        <v>4575</v>
      </c>
    </row>
    <row r="29" spans="1:5" x14ac:dyDescent="0.2">
      <c r="A29" s="37"/>
      <c r="B29" s="42" t="s">
        <v>77</v>
      </c>
      <c r="C29" s="55">
        <f t="shared" si="3"/>
        <v>650</v>
      </c>
      <c r="D29" s="55">
        <f t="shared" si="3"/>
        <v>417</v>
      </c>
      <c r="E29" s="56">
        <f t="shared" si="3"/>
        <v>233</v>
      </c>
    </row>
    <row r="30" spans="1:5" ht="15" x14ac:dyDescent="0.25">
      <c r="A30" s="44" t="s">
        <v>83</v>
      </c>
      <c r="B30" s="45"/>
      <c r="C30" s="45"/>
      <c r="D30" s="45"/>
      <c r="E30" s="62"/>
    </row>
    <row r="31" spans="1:5" ht="15" x14ac:dyDescent="0.25">
      <c r="A31" s="48" t="s">
        <v>82</v>
      </c>
      <c r="B31" s="49"/>
      <c r="C31" s="49"/>
      <c r="D31" s="49"/>
      <c r="E31" s="50"/>
    </row>
    <row r="32" spans="1:5" x14ac:dyDescent="0.2">
      <c r="A32" s="63" t="s">
        <v>75</v>
      </c>
      <c r="B32" s="40" t="s">
        <v>76</v>
      </c>
      <c r="C32" s="53">
        <f>D32+E32</f>
        <v>4620</v>
      </c>
      <c r="D32" s="53">
        <f t="shared" ref="D32:E35" si="4">D34</f>
        <v>752</v>
      </c>
      <c r="E32" s="60">
        <f t="shared" si="4"/>
        <v>3868</v>
      </c>
    </row>
    <row r="33" spans="1:5" x14ac:dyDescent="0.2">
      <c r="A33" s="63"/>
      <c r="B33" s="40" t="s">
        <v>77</v>
      </c>
      <c r="C33" s="64">
        <f>D33+E33</f>
        <v>626</v>
      </c>
      <c r="D33" s="64">
        <f t="shared" si="4"/>
        <v>417</v>
      </c>
      <c r="E33" s="60">
        <f t="shared" si="4"/>
        <v>209</v>
      </c>
    </row>
    <row r="34" spans="1:5" x14ac:dyDescent="0.2">
      <c r="A34" s="57" t="s">
        <v>78</v>
      </c>
      <c r="B34" s="58" t="s">
        <v>76</v>
      </c>
      <c r="C34" s="53">
        <f>D34+E34</f>
        <v>4620</v>
      </c>
      <c r="D34" s="53">
        <f t="shared" si="4"/>
        <v>752</v>
      </c>
      <c r="E34" s="54">
        <f t="shared" si="4"/>
        <v>3868</v>
      </c>
    </row>
    <row r="35" spans="1:5" x14ac:dyDescent="0.2">
      <c r="A35" s="37" t="s">
        <v>79</v>
      </c>
      <c r="B35" s="59" t="s">
        <v>77</v>
      </c>
      <c r="C35" s="55">
        <f>D35+E35</f>
        <v>626</v>
      </c>
      <c r="D35" s="55">
        <f t="shared" si="4"/>
        <v>417</v>
      </c>
      <c r="E35" s="56">
        <f t="shared" si="4"/>
        <v>209</v>
      </c>
    </row>
    <row r="36" spans="1:5" x14ac:dyDescent="0.2">
      <c r="A36" s="39" t="s">
        <v>80</v>
      </c>
      <c r="B36" s="40" t="s">
        <v>76</v>
      </c>
      <c r="C36" s="60">
        <f t="shared" ref="C36:E37" si="5">C91</f>
        <v>4620</v>
      </c>
      <c r="D36" s="60">
        <f t="shared" si="5"/>
        <v>752</v>
      </c>
      <c r="E36" s="60">
        <f t="shared" si="5"/>
        <v>3868</v>
      </c>
    </row>
    <row r="37" spans="1:5" x14ac:dyDescent="0.2">
      <c r="A37" s="37"/>
      <c r="B37" s="42" t="s">
        <v>77</v>
      </c>
      <c r="C37" s="60">
        <f t="shared" si="5"/>
        <v>626</v>
      </c>
      <c r="D37" s="60">
        <f t="shared" si="5"/>
        <v>417</v>
      </c>
      <c r="E37" s="60">
        <f t="shared" si="5"/>
        <v>209</v>
      </c>
    </row>
    <row r="38" spans="1:5" ht="15" x14ac:dyDescent="0.25">
      <c r="A38" s="65" t="s">
        <v>84</v>
      </c>
      <c r="B38" s="66"/>
      <c r="C38" s="66"/>
      <c r="D38" s="66"/>
      <c r="E38" s="67"/>
    </row>
    <row r="39" spans="1:5" ht="15" x14ac:dyDescent="0.25">
      <c r="A39" s="48" t="s">
        <v>82</v>
      </c>
      <c r="B39" s="49"/>
      <c r="C39" s="49"/>
      <c r="D39" s="49"/>
      <c r="E39" s="50"/>
    </row>
    <row r="40" spans="1:5" x14ac:dyDescent="0.2">
      <c r="A40" s="51" t="s">
        <v>75</v>
      </c>
      <c r="B40" s="68" t="s">
        <v>76</v>
      </c>
      <c r="C40" s="41">
        <f t="shared" ref="C40:C45" si="6">D40+E40</f>
        <v>707</v>
      </c>
      <c r="D40" s="41">
        <f t="shared" ref="D40:E43" si="7">D42</f>
        <v>0</v>
      </c>
      <c r="E40" s="41">
        <f t="shared" si="7"/>
        <v>707</v>
      </c>
    </row>
    <row r="41" spans="1:5" ht="15" thickBot="1" x14ac:dyDescent="0.25">
      <c r="A41" s="31"/>
      <c r="B41" s="69" t="s">
        <v>77</v>
      </c>
      <c r="C41" s="70">
        <f t="shared" si="6"/>
        <v>24</v>
      </c>
      <c r="D41" s="70">
        <f t="shared" si="7"/>
        <v>0</v>
      </c>
      <c r="E41" s="70">
        <f t="shared" si="7"/>
        <v>24</v>
      </c>
    </row>
    <row r="42" spans="1:5" ht="15" thickTop="1" x14ac:dyDescent="0.2">
      <c r="A42" s="34" t="s">
        <v>78</v>
      </c>
      <c r="B42" s="18" t="s">
        <v>76</v>
      </c>
      <c r="C42" s="71">
        <f t="shared" si="6"/>
        <v>707</v>
      </c>
      <c r="D42" s="71">
        <f t="shared" si="7"/>
        <v>0</v>
      </c>
      <c r="E42" s="71">
        <f t="shared" si="7"/>
        <v>707</v>
      </c>
    </row>
    <row r="43" spans="1:5" x14ac:dyDescent="0.2">
      <c r="A43" s="63" t="s">
        <v>79</v>
      </c>
      <c r="B43" s="18" t="s">
        <v>77</v>
      </c>
      <c r="C43" s="71">
        <f t="shared" si="6"/>
        <v>24</v>
      </c>
      <c r="D43" s="71">
        <f t="shared" si="7"/>
        <v>0</v>
      </c>
      <c r="E43" s="71">
        <f t="shared" si="7"/>
        <v>24</v>
      </c>
    </row>
    <row r="44" spans="1:5" x14ac:dyDescent="0.2">
      <c r="A44" s="61" t="s">
        <v>80</v>
      </c>
      <c r="B44" s="68" t="s">
        <v>76</v>
      </c>
      <c r="C44" s="41">
        <f t="shared" si="6"/>
        <v>707</v>
      </c>
      <c r="D44" s="41">
        <f>D139</f>
        <v>0</v>
      </c>
      <c r="E44" s="41">
        <f>E139</f>
        <v>707</v>
      </c>
    </row>
    <row r="45" spans="1:5" x14ac:dyDescent="0.2">
      <c r="A45" s="37"/>
      <c r="B45" s="72" t="s">
        <v>77</v>
      </c>
      <c r="C45" s="43">
        <f t="shared" si="6"/>
        <v>24</v>
      </c>
      <c r="D45" s="43">
        <f>D140</f>
        <v>0</v>
      </c>
      <c r="E45" s="43">
        <f>E140</f>
        <v>24</v>
      </c>
    </row>
    <row r="46" spans="1:5" s="76" customFormat="1" ht="15" x14ac:dyDescent="0.25">
      <c r="A46" s="73" t="s">
        <v>85</v>
      </c>
      <c r="B46" s="74"/>
      <c r="C46" s="74"/>
      <c r="D46" s="74"/>
      <c r="E46" s="75"/>
    </row>
    <row r="47" spans="1:5" s="76" customFormat="1" ht="15" x14ac:dyDescent="0.25">
      <c r="A47" s="77" t="s">
        <v>82</v>
      </c>
      <c r="B47" s="78"/>
      <c r="C47" s="78"/>
      <c r="D47" s="78"/>
      <c r="E47" s="79"/>
    </row>
    <row r="48" spans="1:5" s="76" customFormat="1" x14ac:dyDescent="0.2">
      <c r="A48" s="80" t="s">
        <v>75</v>
      </c>
      <c r="B48" s="81" t="s">
        <v>76</v>
      </c>
      <c r="C48" s="82">
        <f t="shared" ref="C48:D51" si="8">C50</f>
        <v>2300</v>
      </c>
      <c r="D48" s="82">
        <f t="shared" si="8"/>
        <v>0</v>
      </c>
      <c r="E48" s="82">
        <f>E50</f>
        <v>2300</v>
      </c>
    </row>
    <row r="49" spans="1:5" s="76" customFormat="1" x14ac:dyDescent="0.2">
      <c r="A49" s="83"/>
      <c r="B49" s="84" t="s">
        <v>77</v>
      </c>
      <c r="C49" s="85">
        <f t="shared" si="8"/>
        <v>1</v>
      </c>
      <c r="D49" s="85">
        <f t="shared" si="8"/>
        <v>0</v>
      </c>
      <c r="E49" s="85">
        <f>E51</f>
        <v>1</v>
      </c>
    </row>
    <row r="50" spans="1:5" s="76" customFormat="1" ht="15" x14ac:dyDescent="0.25">
      <c r="A50" s="86" t="s">
        <v>78</v>
      </c>
      <c r="B50" s="87" t="s">
        <v>76</v>
      </c>
      <c r="C50" s="88">
        <f t="shared" si="8"/>
        <v>2300</v>
      </c>
      <c r="D50" s="88">
        <f t="shared" si="8"/>
        <v>0</v>
      </c>
      <c r="E50" s="88">
        <f>E52</f>
        <v>2300</v>
      </c>
    </row>
    <row r="51" spans="1:5" s="76" customFormat="1" ht="15" x14ac:dyDescent="0.25">
      <c r="A51" s="83" t="s">
        <v>79</v>
      </c>
      <c r="B51" s="89" t="s">
        <v>77</v>
      </c>
      <c r="C51" s="90">
        <f t="shared" si="8"/>
        <v>1</v>
      </c>
      <c r="D51" s="90">
        <f t="shared" si="8"/>
        <v>0</v>
      </c>
      <c r="E51" s="90">
        <f>E53</f>
        <v>1</v>
      </c>
    </row>
    <row r="52" spans="1:5" s="76" customFormat="1" x14ac:dyDescent="0.2">
      <c r="A52" s="91" t="s">
        <v>80</v>
      </c>
      <c r="B52" s="92" t="s">
        <v>76</v>
      </c>
      <c r="C52" s="82">
        <f t="shared" ref="C52:E53" si="9">C159</f>
        <v>2300</v>
      </c>
      <c r="D52" s="82">
        <f t="shared" si="9"/>
        <v>0</v>
      </c>
      <c r="E52" s="82">
        <f t="shared" si="9"/>
        <v>2300</v>
      </c>
    </row>
    <row r="53" spans="1:5" s="76" customFormat="1" x14ac:dyDescent="0.2">
      <c r="A53" s="83"/>
      <c r="B53" s="84" t="s">
        <v>77</v>
      </c>
      <c r="C53" s="85">
        <f t="shared" si="9"/>
        <v>1</v>
      </c>
      <c r="D53" s="85">
        <f t="shared" si="9"/>
        <v>0</v>
      </c>
      <c r="E53" s="85">
        <f t="shared" si="9"/>
        <v>1</v>
      </c>
    </row>
    <row r="54" spans="1:5" ht="15" x14ac:dyDescent="0.25">
      <c r="A54" s="93" t="s">
        <v>86</v>
      </c>
      <c r="B54" s="94"/>
      <c r="C54" s="94"/>
      <c r="D54" s="94"/>
      <c r="E54" s="95"/>
    </row>
    <row r="55" spans="1:5" ht="15" x14ac:dyDescent="0.25">
      <c r="A55" s="96" t="s">
        <v>87</v>
      </c>
      <c r="B55" s="97"/>
      <c r="C55" s="97"/>
      <c r="D55" s="97"/>
      <c r="E55" s="98"/>
    </row>
    <row r="56" spans="1:5" s="101" customFormat="1" ht="15" x14ac:dyDescent="0.25">
      <c r="A56" s="48" t="s">
        <v>82</v>
      </c>
      <c r="B56" s="49"/>
      <c r="C56" s="99"/>
      <c r="D56" s="99"/>
      <c r="E56" s="100"/>
    </row>
    <row r="57" spans="1:5" s="101" customFormat="1" x14ac:dyDescent="0.2">
      <c r="A57" s="63" t="s">
        <v>75</v>
      </c>
      <c r="B57" s="40" t="s">
        <v>76</v>
      </c>
      <c r="C57" s="102">
        <f t="shared" ref="C57:E60" si="10">C59</f>
        <v>7627</v>
      </c>
      <c r="D57" s="102">
        <f t="shared" si="10"/>
        <v>752</v>
      </c>
      <c r="E57" s="102">
        <f t="shared" si="10"/>
        <v>6875</v>
      </c>
    </row>
    <row r="58" spans="1:5" ht="15" thickBot="1" x14ac:dyDescent="0.25">
      <c r="A58" s="103"/>
      <c r="B58" s="104" t="s">
        <v>77</v>
      </c>
      <c r="C58" s="105">
        <f t="shared" si="10"/>
        <v>651</v>
      </c>
      <c r="D58" s="105">
        <f t="shared" si="10"/>
        <v>417</v>
      </c>
      <c r="E58" s="105">
        <f t="shared" si="10"/>
        <v>234</v>
      </c>
    </row>
    <row r="59" spans="1:5" ht="15" x14ac:dyDescent="0.25">
      <c r="A59" s="106" t="s">
        <v>78</v>
      </c>
      <c r="B59" s="107" t="s">
        <v>76</v>
      </c>
      <c r="C59" s="108">
        <f t="shared" si="10"/>
        <v>7627</v>
      </c>
      <c r="D59" s="108">
        <f t="shared" si="10"/>
        <v>752</v>
      </c>
      <c r="E59" s="108">
        <f t="shared" si="10"/>
        <v>6875</v>
      </c>
    </row>
    <row r="60" spans="1:5" ht="15" x14ac:dyDescent="0.25">
      <c r="A60" s="109" t="s">
        <v>79</v>
      </c>
      <c r="B60" s="38" t="s">
        <v>77</v>
      </c>
      <c r="C60" s="110">
        <f t="shared" si="10"/>
        <v>651</v>
      </c>
      <c r="D60" s="110">
        <f t="shared" si="10"/>
        <v>417</v>
      </c>
      <c r="E60" s="108">
        <f t="shared" si="10"/>
        <v>234</v>
      </c>
    </row>
    <row r="61" spans="1:5" ht="15" x14ac:dyDescent="0.25">
      <c r="A61" s="111" t="s">
        <v>80</v>
      </c>
      <c r="B61" s="112" t="s">
        <v>76</v>
      </c>
      <c r="C61" s="113">
        <f t="shared" ref="C61:E62" si="11">C63+C65+C67+C69</f>
        <v>7627</v>
      </c>
      <c r="D61" s="113">
        <f t="shared" si="11"/>
        <v>752</v>
      </c>
      <c r="E61" s="113">
        <f t="shared" si="11"/>
        <v>6875</v>
      </c>
    </row>
    <row r="62" spans="1:5" ht="15" x14ac:dyDescent="0.25">
      <c r="A62" s="109"/>
      <c r="B62" s="114" t="s">
        <v>77</v>
      </c>
      <c r="C62" s="110">
        <f t="shared" si="11"/>
        <v>651</v>
      </c>
      <c r="D62" s="110">
        <f t="shared" si="11"/>
        <v>417</v>
      </c>
      <c r="E62" s="110">
        <f t="shared" si="11"/>
        <v>234</v>
      </c>
    </row>
    <row r="63" spans="1:5" ht="28.5" x14ac:dyDescent="0.2">
      <c r="A63" s="115" t="s">
        <v>88</v>
      </c>
      <c r="B63" s="40" t="s">
        <v>76</v>
      </c>
      <c r="C63" s="71">
        <f t="shared" ref="C63:E68" si="12">C79</f>
        <v>3666</v>
      </c>
      <c r="D63" s="71">
        <f t="shared" si="12"/>
        <v>604</v>
      </c>
      <c r="E63" s="71">
        <f>E79</f>
        <v>3062</v>
      </c>
    </row>
    <row r="64" spans="1:5" x14ac:dyDescent="0.2">
      <c r="A64" s="37"/>
      <c r="B64" s="42" t="s">
        <v>77</v>
      </c>
      <c r="C64" s="71">
        <f t="shared" si="12"/>
        <v>474</v>
      </c>
      <c r="D64" s="71">
        <f t="shared" si="12"/>
        <v>417</v>
      </c>
      <c r="E64" s="71">
        <f t="shared" si="12"/>
        <v>57</v>
      </c>
    </row>
    <row r="65" spans="1:8" ht="28.5" x14ac:dyDescent="0.2">
      <c r="A65" s="116" t="s">
        <v>89</v>
      </c>
      <c r="B65" s="40" t="s">
        <v>76</v>
      </c>
      <c r="C65" s="41">
        <f t="shared" si="12"/>
        <v>954</v>
      </c>
      <c r="D65" s="41">
        <f t="shared" si="12"/>
        <v>148</v>
      </c>
      <c r="E65" s="41">
        <f t="shared" si="12"/>
        <v>806</v>
      </c>
    </row>
    <row r="66" spans="1:8" x14ac:dyDescent="0.2">
      <c r="A66" s="37"/>
      <c r="B66" s="42" t="s">
        <v>77</v>
      </c>
      <c r="C66" s="43">
        <f t="shared" si="12"/>
        <v>152</v>
      </c>
      <c r="D66" s="43">
        <f t="shared" si="12"/>
        <v>0</v>
      </c>
      <c r="E66" s="43">
        <f t="shared" si="12"/>
        <v>152</v>
      </c>
    </row>
    <row r="67" spans="1:8" x14ac:dyDescent="0.2">
      <c r="A67" s="117" t="s">
        <v>90</v>
      </c>
      <c r="B67" s="40" t="s">
        <v>76</v>
      </c>
      <c r="C67" s="41">
        <f t="shared" si="12"/>
        <v>707</v>
      </c>
      <c r="D67" s="41">
        <f t="shared" si="12"/>
        <v>0</v>
      </c>
      <c r="E67" s="41">
        <f t="shared" si="12"/>
        <v>707</v>
      </c>
    </row>
    <row r="68" spans="1:8" x14ac:dyDescent="0.2">
      <c r="A68" s="118"/>
      <c r="B68" s="42" t="s">
        <v>77</v>
      </c>
      <c r="C68" s="43">
        <f t="shared" si="12"/>
        <v>24</v>
      </c>
      <c r="D68" s="43">
        <f t="shared" si="12"/>
        <v>0</v>
      </c>
      <c r="E68" s="43">
        <f t="shared" si="12"/>
        <v>24</v>
      </c>
    </row>
    <row r="69" spans="1:8" ht="28.5" x14ac:dyDescent="0.2">
      <c r="A69" s="116" t="s">
        <v>91</v>
      </c>
      <c r="B69" s="40" t="s">
        <v>76</v>
      </c>
      <c r="C69" s="71">
        <f t="shared" ref="C69:E70" si="13">C161</f>
        <v>2300</v>
      </c>
      <c r="D69" s="71">
        <f t="shared" si="13"/>
        <v>0</v>
      </c>
      <c r="E69" s="71">
        <f t="shared" si="13"/>
        <v>2300</v>
      </c>
    </row>
    <row r="70" spans="1:8" x14ac:dyDescent="0.2">
      <c r="A70" s="37"/>
      <c r="B70" s="42" t="s">
        <v>77</v>
      </c>
      <c r="C70" s="71">
        <f t="shared" si="13"/>
        <v>1</v>
      </c>
      <c r="D70" s="71">
        <f t="shared" si="13"/>
        <v>0</v>
      </c>
      <c r="E70" s="71">
        <f t="shared" si="13"/>
        <v>1</v>
      </c>
    </row>
    <row r="71" spans="1:8" ht="15" x14ac:dyDescent="0.25">
      <c r="A71" s="44" t="s">
        <v>81</v>
      </c>
      <c r="B71" s="45"/>
      <c r="C71" s="45"/>
      <c r="D71" s="45"/>
      <c r="E71" s="119"/>
    </row>
    <row r="72" spans="1:8" ht="15" x14ac:dyDescent="0.25">
      <c r="A72" s="120" t="s">
        <v>82</v>
      </c>
      <c r="B72" s="99"/>
      <c r="C72" s="99"/>
      <c r="D72" s="99"/>
      <c r="E72" s="100"/>
    </row>
    <row r="73" spans="1:8" ht="15" x14ac:dyDescent="0.25">
      <c r="A73" s="121" t="s">
        <v>75</v>
      </c>
      <c r="B73" s="68" t="s">
        <v>76</v>
      </c>
      <c r="C73" s="30">
        <f t="shared" ref="C73:E76" si="14">C75</f>
        <v>5327</v>
      </c>
      <c r="D73" s="30">
        <f t="shared" si="14"/>
        <v>752</v>
      </c>
      <c r="E73" s="30">
        <f t="shared" si="14"/>
        <v>4575</v>
      </c>
    </row>
    <row r="74" spans="1:8" ht="15.75" thickBot="1" x14ac:dyDescent="0.3">
      <c r="A74" s="122"/>
      <c r="B74" s="69" t="s">
        <v>77</v>
      </c>
      <c r="C74" s="33">
        <f t="shared" si="14"/>
        <v>650</v>
      </c>
      <c r="D74" s="33">
        <f t="shared" si="14"/>
        <v>417</v>
      </c>
      <c r="E74" s="33">
        <f t="shared" si="14"/>
        <v>233</v>
      </c>
    </row>
    <row r="75" spans="1:8" ht="15.75" thickTop="1" x14ac:dyDescent="0.25">
      <c r="A75" s="34" t="s">
        <v>78</v>
      </c>
      <c r="B75" s="123" t="s">
        <v>76</v>
      </c>
      <c r="C75" s="124">
        <f t="shared" si="14"/>
        <v>5327</v>
      </c>
      <c r="D75" s="124">
        <f t="shared" si="14"/>
        <v>752</v>
      </c>
      <c r="E75" s="124">
        <f t="shared" si="14"/>
        <v>4575</v>
      </c>
    </row>
    <row r="76" spans="1:8" ht="15" x14ac:dyDescent="0.25">
      <c r="A76" s="37" t="s">
        <v>79</v>
      </c>
      <c r="B76" s="59" t="s">
        <v>77</v>
      </c>
      <c r="C76" s="125">
        <f t="shared" si="14"/>
        <v>650</v>
      </c>
      <c r="D76" s="125">
        <f t="shared" si="14"/>
        <v>417</v>
      </c>
      <c r="E76" s="125">
        <f t="shared" si="14"/>
        <v>233</v>
      </c>
    </row>
    <row r="77" spans="1:8" x14ac:dyDescent="0.2">
      <c r="A77" s="39" t="s">
        <v>80</v>
      </c>
      <c r="B77" s="126" t="s">
        <v>76</v>
      </c>
      <c r="C77" s="71">
        <f t="shared" ref="C77:E78" si="15">C79+C81+C83</f>
        <v>5327</v>
      </c>
      <c r="D77" s="71">
        <f t="shared" si="15"/>
        <v>752</v>
      </c>
      <c r="E77" s="71">
        <f t="shared" si="15"/>
        <v>4575</v>
      </c>
    </row>
    <row r="78" spans="1:8" x14ac:dyDescent="0.2">
      <c r="A78" s="63"/>
      <c r="B78" s="126" t="s">
        <v>77</v>
      </c>
      <c r="C78" s="71">
        <f t="shared" si="15"/>
        <v>650</v>
      </c>
      <c r="D78" s="71">
        <f t="shared" si="15"/>
        <v>417</v>
      </c>
      <c r="E78" s="71">
        <f t="shared" si="15"/>
        <v>233</v>
      </c>
      <c r="G78" s="127"/>
      <c r="H78" s="127"/>
    </row>
    <row r="79" spans="1:8" ht="28.5" x14ac:dyDescent="0.2">
      <c r="A79" s="115" t="s">
        <v>88</v>
      </c>
      <c r="B79" s="68" t="s">
        <v>76</v>
      </c>
      <c r="C79" s="41">
        <f t="shared" ref="C79:E80" si="16">C93</f>
        <v>3666</v>
      </c>
      <c r="D79" s="41">
        <f t="shared" si="16"/>
        <v>604</v>
      </c>
      <c r="E79" s="41">
        <f t="shared" si="16"/>
        <v>3062</v>
      </c>
    </row>
    <row r="80" spans="1:8" x14ac:dyDescent="0.2">
      <c r="A80" s="128"/>
      <c r="B80" s="72" t="s">
        <v>77</v>
      </c>
      <c r="C80" s="71">
        <f t="shared" si="16"/>
        <v>474</v>
      </c>
      <c r="D80" s="71">
        <f t="shared" si="16"/>
        <v>417</v>
      </c>
      <c r="E80" s="71">
        <f t="shared" si="16"/>
        <v>57</v>
      </c>
    </row>
    <row r="81" spans="1:5" ht="28.5" x14ac:dyDescent="0.2">
      <c r="A81" s="116" t="s">
        <v>89</v>
      </c>
      <c r="B81" s="40" t="s">
        <v>76</v>
      </c>
      <c r="C81" s="41">
        <f t="shared" ref="C81:E82" si="17">C121</f>
        <v>954</v>
      </c>
      <c r="D81" s="41">
        <f t="shared" si="17"/>
        <v>148</v>
      </c>
      <c r="E81" s="41">
        <f t="shared" si="17"/>
        <v>806</v>
      </c>
    </row>
    <row r="82" spans="1:5" x14ac:dyDescent="0.2">
      <c r="A82" s="37"/>
      <c r="B82" s="42" t="s">
        <v>77</v>
      </c>
      <c r="C82" s="43">
        <f t="shared" si="17"/>
        <v>152</v>
      </c>
      <c r="D82" s="43">
        <f t="shared" si="17"/>
        <v>0</v>
      </c>
      <c r="E82" s="43">
        <f t="shared" si="17"/>
        <v>152</v>
      </c>
    </row>
    <row r="83" spans="1:5" x14ac:dyDescent="0.2">
      <c r="A83" s="117" t="s">
        <v>90</v>
      </c>
      <c r="B83" s="40" t="s">
        <v>76</v>
      </c>
      <c r="C83" s="41">
        <f t="shared" ref="C83:E84" si="18">C141</f>
        <v>707</v>
      </c>
      <c r="D83" s="41">
        <f t="shared" si="18"/>
        <v>0</v>
      </c>
      <c r="E83" s="71">
        <f>E141</f>
        <v>707</v>
      </c>
    </row>
    <row r="84" spans="1:5" x14ac:dyDescent="0.2">
      <c r="A84" s="118"/>
      <c r="B84" s="42" t="s">
        <v>77</v>
      </c>
      <c r="C84" s="43">
        <f t="shared" si="18"/>
        <v>24</v>
      </c>
      <c r="D84" s="43">
        <f t="shared" si="18"/>
        <v>0</v>
      </c>
      <c r="E84" s="43">
        <f t="shared" si="18"/>
        <v>24</v>
      </c>
    </row>
    <row r="85" spans="1:5" ht="15" x14ac:dyDescent="0.25">
      <c r="A85" s="129" t="s">
        <v>83</v>
      </c>
      <c r="B85" s="130"/>
      <c r="C85" s="131"/>
      <c r="D85" s="131"/>
      <c r="E85" s="132"/>
    </row>
    <row r="86" spans="1:5" ht="15" x14ac:dyDescent="0.25">
      <c r="A86" s="120" t="s">
        <v>82</v>
      </c>
      <c r="B86" s="99"/>
      <c r="C86" s="99"/>
      <c r="D86" s="99"/>
      <c r="E86" s="100"/>
    </row>
    <row r="87" spans="1:5" ht="15" x14ac:dyDescent="0.25">
      <c r="A87" s="121" t="s">
        <v>75</v>
      </c>
      <c r="B87" s="52" t="s">
        <v>76</v>
      </c>
      <c r="C87" s="133">
        <f t="shared" ref="C87:E90" si="19">C89</f>
        <v>4620</v>
      </c>
      <c r="D87" s="133">
        <f t="shared" si="19"/>
        <v>752</v>
      </c>
      <c r="E87" s="133">
        <f t="shared" si="19"/>
        <v>3868</v>
      </c>
    </row>
    <row r="88" spans="1:5" ht="15.75" thickBot="1" x14ac:dyDescent="0.3">
      <c r="A88" s="122"/>
      <c r="B88" s="134" t="s">
        <v>77</v>
      </c>
      <c r="C88" s="135">
        <f t="shared" si="19"/>
        <v>626</v>
      </c>
      <c r="D88" s="135">
        <f t="shared" si="19"/>
        <v>417</v>
      </c>
      <c r="E88" s="135">
        <f t="shared" si="19"/>
        <v>209</v>
      </c>
    </row>
    <row r="89" spans="1:5" ht="15.75" thickTop="1" x14ac:dyDescent="0.25">
      <c r="A89" s="34" t="s">
        <v>78</v>
      </c>
      <c r="B89" s="123" t="s">
        <v>76</v>
      </c>
      <c r="C89" s="136">
        <f t="shared" si="19"/>
        <v>4620</v>
      </c>
      <c r="D89" s="136">
        <f t="shared" si="19"/>
        <v>752</v>
      </c>
      <c r="E89" s="136">
        <f t="shared" si="19"/>
        <v>3868</v>
      </c>
    </row>
    <row r="90" spans="1:5" ht="15" x14ac:dyDescent="0.25">
      <c r="A90" s="37" t="s">
        <v>79</v>
      </c>
      <c r="B90" s="59" t="s">
        <v>77</v>
      </c>
      <c r="C90" s="137">
        <f t="shared" si="19"/>
        <v>626</v>
      </c>
      <c r="D90" s="137">
        <f>D92</f>
        <v>417</v>
      </c>
      <c r="E90" s="137">
        <f t="shared" si="19"/>
        <v>209</v>
      </c>
    </row>
    <row r="91" spans="1:5" x14ac:dyDescent="0.2">
      <c r="A91" s="39" t="s">
        <v>80</v>
      </c>
      <c r="B91" s="126" t="s">
        <v>76</v>
      </c>
      <c r="C91" s="64">
        <f t="shared" ref="C91:E92" si="20">C93+C121</f>
        <v>4620</v>
      </c>
      <c r="D91" s="64">
        <f t="shared" si="20"/>
        <v>752</v>
      </c>
      <c r="E91" s="64">
        <f t="shared" si="20"/>
        <v>3868</v>
      </c>
    </row>
    <row r="92" spans="1:5" x14ac:dyDescent="0.2">
      <c r="A92" s="63"/>
      <c r="B92" s="126" t="s">
        <v>77</v>
      </c>
      <c r="C92" s="64">
        <f t="shared" si="20"/>
        <v>626</v>
      </c>
      <c r="D92" s="64">
        <f t="shared" si="20"/>
        <v>417</v>
      </c>
      <c r="E92" s="64">
        <f t="shared" si="20"/>
        <v>209</v>
      </c>
    </row>
    <row r="93" spans="1:5" ht="30" x14ac:dyDescent="0.25">
      <c r="A93" s="138" t="s">
        <v>88</v>
      </c>
      <c r="B93" s="139" t="s">
        <v>76</v>
      </c>
      <c r="C93" s="133">
        <f t="shared" ref="C93:E94" si="21">C95+C97+C99+C101+C103+C105+C107+C109+C111+C113+C115+C117+C119</f>
        <v>3666</v>
      </c>
      <c r="D93" s="133">
        <f t="shared" si="21"/>
        <v>604</v>
      </c>
      <c r="E93" s="133">
        <f t="shared" si="21"/>
        <v>3062</v>
      </c>
    </row>
    <row r="94" spans="1:5" ht="15" x14ac:dyDescent="0.25">
      <c r="A94" s="140"/>
      <c r="B94" s="114" t="s">
        <v>77</v>
      </c>
      <c r="C94" s="141">
        <f t="shared" si="21"/>
        <v>474</v>
      </c>
      <c r="D94" s="141">
        <f t="shared" si="21"/>
        <v>417</v>
      </c>
      <c r="E94" s="141">
        <f t="shared" si="21"/>
        <v>57</v>
      </c>
    </row>
    <row r="95" spans="1:5" ht="42.75" x14ac:dyDescent="0.2">
      <c r="A95" s="142" t="s">
        <v>92</v>
      </c>
      <c r="B95" s="126" t="s">
        <v>76</v>
      </c>
      <c r="C95" s="64">
        <f t="shared" ref="C95:C120" si="22">D95+E95</f>
        <v>428</v>
      </c>
      <c r="D95" s="64">
        <v>428</v>
      </c>
      <c r="E95" s="64">
        <v>0</v>
      </c>
    </row>
    <row r="96" spans="1:5" x14ac:dyDescent="0.2">
      <c r="A96" s="143"/>
      <c r="B96" s="72" t="s">
        <v>77</v>
      </c>
      <c r="C96" s="55">
        <f t="shared" si="22"/>
        <v>429</v>
      </c>
      <c r="D96" s="55">
        <v>417</v>
      </c>
      <c r="E96" s="55">
        <v>12</v>
      </c>
    </row>
    <row r="97" spans="1:5" ht="28.5" x14ac:dyDescent="0.2">
      <c r="A97" s="144" t="s">
        <v>93</v>
      </c>
      <c r="B97" s="68" t="s">
        <v>76</v>
      </c>
      <c r="C97" s="64">
        <f t="shared" si="22"/>
        <v>142</v>
      </c>
      <c r="D97" s="53">
        <v>142</v>
      </c>
      <c r="E97" s="53">
        <v>0</v>
      </c>
    </row>
    <row r="98" spans="1:5" x14ac:dyDescent="0.2">
      <c r="A98" s="143"/>
      <c r="B98" s="72" t="s">
        <v>77</v>
      </c>
      <c r="C98" s="55">
        <f t="shared" si="22"/>
        <v>1</v>
      </c>
      <c r="D98" s="55">
        <v>0</v>
      </c>
      <c r="E98" s="55">
        <v>1</v>
      </c>
    </row>
    <row r="99" spans="1:5" ht="42.75" x14ac:dyDescent="0.2">
      <c r="A99" s="144" t="s">
        <v>94</v>
      </c>
      <c r="B99" s="68" t="s">
        <v>76</v>
      </c>
      <c r="C99" s="53">
        <f t="shared" si="22"/>
        <v>34</v>
      </c>
      <c r="D99" s="53">
        <v>34</v>
      </c>
      <c r="E99" s="53">
        <v>0</v>
      </c>
    </row>
    <row r="100" spans="1:5" x14ac:dyDescent="0.2">
      <c r="A100" s="143"/>
      <c r="B100" s="72" t="s">
        <v>77</v>
      </c>
      <c r="C100" s="55">
        <f t="shared" si="22"/>
        <v>34</v>
      </c>
      <c r="D100" s="55">
        <v>0</v>
      </c>
      <c r="E100" s="55">
        <v>34</v>
      </c>
    </row>
    <row r="101" spans="1:5" ht="28.5" x14ac:dyDescent="0.2">
      <c r="A101" s="144" t="s">
        <v>95</v>
      </c>
      <c r="B101" s="68" t="s">
        <v>76</v>
      </c>
      <c r="C101" s="53">
        <f t="shared" si="22"/>
        <v>105</v>
      </c>
      <c r="D101" s="53">
        <v>0</v>
      </c>
      <c r="E101" s="53">
        <v>105</v>
      </c>
    </row>
    <row r="102" spans="1:5" x14ac:dyDescent="0.2">
      <c r="A102" s="143"/>
      <c r="B102" s="72" t="s">
        <v>77</v>
      </c>
      <c r="C102" s="55">
        <f t="shared" si="22"/>
        <v>1</v>
      </c>
      <c r="D102" s="55">
        <v>0</v>
      </c>
      <c r="E102" s="55">
        <v>1</v>
      </c>
    </row>
    <row r="103" spans="1:5" ht="28.5" x14ac:dyDescent="0.2">
      <c r="A103" s="144" t="s">
        <v>96</v>
      </c>
      <c r="B103" s="68" t="s">
        <v>76</v>
      </c>
      <c r="C103" s="53">
        <f t="shared" si="22"/>
        <v>24</v>
      </c>
      <c r="D103" s="53">
        <v>0</v>
      </c>
      <c r="E103" s="53">
        <v>24</v>
      </c>
    </row>
    <row r="104" spans="1:5" x14ac:dyDescent="0.2">
      <c r="A104" s="143"/>
      <c r="B104" s="72" t="s">
        <v>77</v>
      </c>
      <c r="C104" s="55">
        <f t="shared" si="22"/>
        <v>1</v>
      </c>
      <c r="D104" s="55"/>
      <c r="E104" s="55">
        <v>1</v>
      </c>
    </row>
    <row r="105" spans="1:5" ht="28.5" x14ac:dyDescent="0.2">
      <c r="A105" s="144" t="s">
        <v>97</v>
      </c>
      <c r="B105" s="68" t="s">
        <v>76</v>
      </c>
      <c r="C105" s="53">
        <f t="shared" si="22"/>
        <v>176</v>
      </c>
      <c r="D105" s="53">
        <v>0</v>
      </c>
      <c r="E105" s="53">
        <v>176</v>
      </c>
    </row>
    <row r="106" spans="1:5" x14ac:dyDescent="0.2">
      <c r="A106" s="143"/>
      <c r="B106" s="72" t="s">
        <v>77</v>
      </c>
      <c r="C106" s="55">
        <f t="shared" si="22"/>
        <v>1</v>
      </c>
      <c r="D106" s="55"/>
      <c r="E106" s="55">
        <v>1</v>
      </c>
    </row>
    <row r="107" spans="1:5" ht="28.5" x14ac:dyDescent="0.2">
      <c r="A107" s="144" t="s">
        <v>98</v>
      </c>
      <c r="B107" s="68" t="s">
        <v>76</v>
      </c>
      <c r="C107" s="53">
        <f t="shared" si="22"/>
        <v>18</v>
      </c>
      <c r="D107" s="53">
        <v>0</v>
      </c>
      <c r="E107" s="53">
        <v>18</v>
      </c>
    </row>
    <row r="108" spans="1:5" x14ac:dyDescent="0.2">
      <c r="A108" s="143"/>
      <c r="B108" s="72" t="s">
        <v>77</v>
      </c>
      <c r="C108" s="55">
        <f t="shared" si="22"/>
        <v>1</v>
      </c>
      <c r="D108" s="55">
        <v>0</v>
      </c>
      <c r="E108" s="55">
        <v>1</v>
      </c>
    </row>
    <row r="109" spans="1:5" ht="28.5" x14ac:dyDescent="0.2">
      <c r="A109" s="144" t="s">
        <v>99</v>
      </c>
      <c r="B109" s="68" t="s">
        <v>76</v>
      </c>
      <c r="C109" s="53">
        <f t="shared" si="22"/>
        <v>10</v>
      </c>
      <c r="D109" s="53">
        <v>0</v>
      </c>
      <c r="E109" s="53">
        <v>10</v>
      </c>
    </row>
    <row r="110" spans="1:5" x14ac:dyDescent="0.2">
      <c r="A110" s="143"/>
      <c r="B110" s="72" t="s">
        <v>77</v>
      </c>
      <c r="C110" s="55">
        <f t="shared" si="22"/>
        <v>1</v>
      </c>
      <c r="D110" s="55">
        <v>0</v>
      </c>
      <c r="E110" s="55">
        <v>1</v>
      </c>
    </row>
    <row r="111" spans="1:5" ht="42.75" x14ac:dyDescent="0.2">
      <c r="A111" s="144" t="s">
        <v>100</v>
      </c>
      <c r="B111" s="68" t="s">
        <v>76</v>
      </c>
      <c r="C111" s="53">
        <f t="shared" si="22"/>
        <v>72</v>
      </c>
      <c r="D111" s="53">
        <v>0</v>
      </c>
      <c r="E111" s="53">
        <v>72</v>
      </c>
    </row>
    <row r="112" spans="1:5" x14ac:dyDescent="0.2">
      <c r="A112" s="143"/>
      <c r="B112" s="72" t="s">
        <v>77</v>
      </c>
      <c r="C112" s="55">
        <f t="shared" si="22"/>
        <v>1</v>
      </c>
      <c r="D112" s="55">
        <v>0</v>
      </c>
      <c r="E112" s="55">
        <v>1</v>
      </c>
    </row>
    <row r="113" spans="1:5" ht="71.25" x14ac:dyDescent="0.2">
      <c r="A113" s="144" t="s">
        <v>101</v>
      </c>
      <c r="B113" s="68" t="s">
        <v>76</v>
      </c>
      <c r="C113" s="53">
        <f t="shared" si="22"/>
        <v>1230</v>
      </c>
      <c r="D113" s="53">
        <v>0</v>
      </c>
      <c r="E113" s="53">
        <v>1230</v>
      </c>
    </row>
    <row r="114" spans="1:5" x14ac:dyDescent="0.2">
      <c r="A114" s="143"/>
      <c r="B114" s="72" t="s">
        <v>77</v>
      </c>
      <c r="C114" s="55">
        <f t="shared" si="22"/>
        <v>1</v>
      </c>
      <c r="D114" s="55">
        <v>0</v>
      </c>
      <c r="E114" s="55">
        <v>1</v>
      </c>
    </row>
    <row r="115" spans="1:5" ht="71.25" x14ac:dyDescent="0.2">
      <c r="A115" s="144" t="s">
        <v>102</v>
      </c>
      <c r="B115" s="68" t="s">
        <v>76</v>
      </c>
      <c r="C115" s="53">
        <f t="shared" si="22"/>
        <v>1410</v>
      </c>
      <c r="D115" s="53">
        <v>0</v>
      </c>
      <c r="E115" s="53">
        <v>1410</v>
      </c>
    </row>
    <row r="116" spans="1:5" x14ac:dyDescent="0.2">
      <c r="A116" s="143"/>
      <c r="B116" s="72" t="s">
        <v>77</v>
      </c>
      <c r="C116" s="55">
        <f t="shared" si="22"/>
        <v>1</v>
      </c>
      <c r="D116" s="55">
        <v>0</v>
      </c>
      <c r="E116" s="55">
        <v>1</v>
      </c>
    </row>
    <row r="117" spans="1:5" ht="28.5" x14ac:dyDescent="0.2">
      <c r="A117" s="144" t="s">
        <v>103</v>
      </c>
      <c r="B117" s="68" t="s">
        <v>76</v>
      </c>
      <c r="C117" s="53">
        <f t="shared" si="22"/>
        <v>12</v>
      </c>
      <c r="D117" s="53">
        <v>0</v>
      </c>
      <c r="E117" s="53">
        <v>12</v>
      </c>
    </row>
    <row r="118" spans="1:5" x14ac:dyDescent="0.2">
      <c r="A118" s="143"/>
      <c r="B118" s="72" t="s">
        <v>77</v>
      </c>
      <c r="C118" s="55">
        <f t="shared" si="22"/>
        <v>1</v>
      </c>
      <c r="D118" s="55">
        <v>0</v>
      </c>
      <c r="E118" s="55">
        <v>1</v>
      </c>
    </row>
    <row r="119" spans="1:5" ht="42.75" x14ac:dyDescent="0.2">
      <c r="A119" s="144" t="s">
        <v>104</v>
      </c>
      <c r="B119" s="68" t="s">
        <v>76</v>
      </c>
      <c r="C119" s="53">
        <f t="shared" si="22"/>
        <v>5</v>
      </c>
      <c r="D119" s="53">
        <v>0</v>
      </c>
      <c r="E119" s="53">
        <v>5</v>
      </c>
    </row>
    <row r="120" spans="1:5" x14ac:dyDescent="0.2">
      <c r="A120" s="143"/>
      <c r="B120" s="72" t="s">
        <v>77</v>
      </c>
      <c r="C120" s="55">
        <f t="shared" si="22"/>
        <v>1</v>
      </c>
      <c r="D120" s="55">
        <v>0</v>
      </c>
      <c r="E120" s="64">
        <v>1</v>
      </c>
    </row>
    <row r="121" spans="1:5" ht="30" x14ac:dyDescent="0.25">
      <c r="A121" s="138" t="s">
        <v>89</v>
      </c>
      <c r="B121" s="139" t="s">
        <v>76</v>
      </c>
      <c r="C121" s="133">
        <f t="shared" ref="C121:E122" si="23">C123+C125+C127+C129+C131</f>
        <v>954</v>
      </c>
      <c r="D121" s="133">
        <f t="shared" si="23"/>
        <v>148</v>
      </c>
      <c r="E121" s="133">
        <f t="shared" si="23"/>
        <v>806</v>
      </c>
    </row>
    <row r="122" spans="1:5" ht="15" x14ac:dyDescent="0.25">
      <c r="A122" s="140"/>
      <c r="B122" s="114" t="s">
        <v>77</v>
      </c>
      <c r="C122" s="141">
        <f t="shared" si="23"/>
        <v>152</v>
      </c>
      <c r="D122" s="141">
        <f t="shared" si="23"/>
        <v>0</v>
      </c>
      <c r="E122" s="141">
        <f t="shared" si="23"/>
        <v>152</v>
      </c>
    </row>
    <row r="123" spans="1:5" ht="71.25" x14ac:dyDescent="0.2">
      <c r="A123" s="144" t="s">
        <v>105</v>
      </c>
      <c r="B123" s="68" t="s">
        <v>76</v>
      </c>
      <c r="C123" s="53">
        <f t="shared" ref="C123:C132" si="24">D123+E123</f>
        <v>148</v>
      </c>
      <c r="D123" s="53">
        <v>148</v>
      </c>
      <c r="E123" s="53">
        <v>0</v>
      </c>
    </row>
    <row r="124" spans="1:5" x14ac:dyDescent="0.2">
      <c r="A124" s="143"/>
      <c r="B124" s="72" t="s">
        <v>77</v>
      </c>
      <c r="C124" s="55">
        <f t="shared" si="24"/>
        <v>148</v>
      </c>
      <c r="D124" s="55">
        <v>0</v>
      </c>
      <c r="E124" s="55">
        <v>148</v>
      </c>
    </row>
    <row r="125" spans="1:5" ht="42.75" x14ac:dyDescent="0.2">
      <c r="A125" s="144" t="s">
        <v>106</v>
      </c>
      <c r="B125" s="68" t="s">
        <v>76</v>
      </c>
      <c r="C125" s="53">
        <f t="shared" si="24"/>
        <v>90</v>
      </c>
      <c r="D125" s="53">
        <v>0</v>
      </c>
      <c r="E125" s="53">
        <v>90</v>
      </c>
    </row>
    <row r="126" spans="1:5" x14ac:dyDescent="0.2">
      <c r="A126" s="143"/>
      <c r="B126" s="72" t="s">
        <v>77</v>
      </c>
      <c r="C126" s="55">
        <f t="shared" si="24"/>
        <v>1</v>
      </c>
      <c r="D126" s="55">
        <v>0</v>
      </c>
      <c r="E126" s="55">
        <v>1</v>
      </c>
    </row>
    <row r="127" spans="1:5" ht="71.25" x14ac:dyDescent="0.2">
      <c r="A127" s="144" t="s">
        <v>107</v>
      </c>
      <c r="B127" s="68" t="s">
        <v>76</v>
      </c>
      <c r="C127" s="53">
        <f t="shared" si="24"/>
        <v>560</v>
      </c>
      <c r="D127" s="53">
        <v>0</v>
      </c>
      <c r="E127" s="53">
        <v>560</v>
      </c>
    </row>
    <row r="128" spans="1:5" x14ac:dyDescent="0.2">
      <c r="A128" s="143"/>
      <c r="B128" s="72" t="s">
        <v>77</v>
      </c>
      <c r="C128" s="55">
        <f t="shared" si="24"/>
        <v>1</v>
      </c>
      <c r="D128" s="55">
        <v>0</v>
      </c>
      <c r="E128" s="55">
        <v>1</v>
      </c>
    </row>
    <row r="129" spans="1:5" ht="57" x14ac:dyDescent="0.2">
      <c r="A129" s="144" t="s">
        <v>108</v>
      </c>
      <c r="B129" s="68" t="s">
        <v>76</v>
      </c>
      <c r="C129" s="53">
        <f t="shared" si="24"/>
        <v>42</v>
      </c>
      <c r="D129" s="53">
        <v>0</v>
      </c>
      <c r="E129" s="53">
        <v>42</v>
      </c>
    </row>
    <row r="130" spans="1:5" x14ac:dyDescent="0.2">
      <c r="A130" s="143"/>
      <c r="B130" s="72" t="s">
        <v>77</v>
      </c>
      <c r="C130" s="55">
        <f t="shared" si="24"/>
        <v>1</v>
      </c>
      <c r="D130" s="55">
        <v>0</v>
      </c>
      <c r="E130" s="55">
        <v>1</v>
      </c>
    </row>
    <row r="131" spans="1:5" ht="42.75" x14ac:dyDescent="0.2">
      <c r="A131" s="142" t="s">
        <v>109</v>
      </c>
      <c r="B131" s="126" t="s">
        <v>76</v>
      </c>
      <c r="C131" s="53">
        <f t="shared" si="24"/>
        <v>114</v>
      </c>
      <c r="D131" s="64">
        <v>0</v>
      </c>
      <c r="E131" s="64">
        <v>114</v>
      </c>
    </row>
    <row r="132" spans="1:5" x14ac:dyDescent="0.2">
      <c r="A132" s="143"/>
      <c r="B132" s="72" t="s">
        <v>77</v>
      </c>
      <c r="C132" s="55">
        <f t="shared" si="24"/>
        <v>1</v>
      </c>
      <c r="D132" s="55">
        <v>0</v>
      </c>
      <c r="E132" s="55">
        <v>1</v>
      </c>
    </row>
    <row r="133" spans="1:5" ht="15" x14ac:dyDescent="0.25">
      <c r="A133" s="129" t="s">
        <v>84</v>
      </c>
      <c r="B133" s="130"/>
      <c r="C133" s="130"/>
      <c r="D133" s="130"/>
      <c r="E133" s="145"/>
    </row>
    <row r="134" spans="1:5" ht="15" x14ac:dyDescent="0.25">
      <c r="A134" s="48" t="s">
        <v>82</v>
      </c>
      <c r="B134" s="49"/>
      <c r="C134" s="99"/>
      <c r="D134" s="99"/>
      <c r="E134" s="100"/>
    </row>
    <row r="135" spans="1:5" ht="15" x14ac:dyDescent="0.25">
      <c r="A135" s="51" t="s">
        <v>75</v>
      </c>
      <c r="B135" s="52" t="s">
        <v>76</v>
      </c>
      <c r="C135" s="146">
        <f t="shared" ref="C135:E140" si="25">C137</f>
        <v>707</v>
      </c>
      <c r="D135" s="146">
        <f t="shared" si="25"/>
        <v>0</v>
      </c>
      <c r="E135" s="146">
        <f t="shared" si="25"/>
        <v>707</v>
      </c>
    </row>
    <row r="136" spans="1:5" ht="15.75" thickBot="1" x14ac:dyDescent="0.3">
      <c r="A136" s="31"/>
      <c r="B136" s="134" t="s">
        <v>77</v>
      </c>
      <c r="C136" s="147">
        <f t="shared" si="25"/>
        <v>24</v>
      </c>
      <c r="D136" s="147">
        <f t="shared" si="25"/>
        <v>0</v>
      </c>
      <c r="E136" s="147">
        <f t="shared" si="25"/>
        <v>24</v>
      </c>
    </row>
    <row r="137" spans="1:5" ht="15.75" thickTop="1" x14ac:dyDescent="0.25">
      <c r="A137" s="34" t="s">
        <v>78</v>
      </c>
      <c r="B137" s="123" t="s">
        <v>76</v>
      </c>
      <c r="C137" s="148">
        <f t="shared" si="25"/>
        <v>707</v>
      </c>
      <c r="D137" s="148">
        <f t="shared" si="25"/>
        <v>0</v>
      </c>
      <c r="E137" s="148">
        <f t="shared" si="25"/>
        <v>707</v>
      </c>
    </row>
    <row r="138" spans="1:5" ht="15" x14ac:dyDescent="0.25">
      <c r="A138" s="37" t="s">
        <v>79</v>
      </c>
      <c r="B138" s="59" t="s">
        <v>77</v>
      </c>
      <c r="C138" s="149">
        <f t="shared" si="25"/>
        <v>24</v>
      </c>
      <c r="D138" s="149">
        <f t="shared" si="25"/>
        <v>0</v>
      </c>
      <c r="E138" s="149">
        <f t="shared" si="25"/>
        <v>24</v>
      </c>
    </row>
    <row r="139" spans="1:5" x14ac:dyDescent="0.2">
      <c r="A139" s="39" t="s">
        <v>80</v>
      </c>
      <c r="B139" s="40" t="s">
        <v>76</v>
      </c>
      <c r="C139" s="150">
        <f t="shared" si="25"/>
        <v>707</v>
      </c>
      <c r="D139" s="150">
        <f t="shared" si="25"/>
        <v>0</v>
      </c>
      <c r="E139" s="150">
        <f t="shared" si="25"/>
        <v>707</v>
      </c>
    </row>
    <row r="140" spans="1:5" x14ac:dyDescent="0.2">
      <c r="A140" s="37"/>
      <c r="B140" s="42" t="s">
        <v>77</v>
      </c>
      <c r="C140" s="151">
        <f t="shared" si="25"/>
        <v>24</v>
      </c>
      <c r="D140" s="151">
        <f t="shared" si="25"/>
        <v>0</v>
      </c>
      <c r="E140" s="151">
        <f t="shared" si="25"/>
        <v>24</v>
      </c>
    </row>
    <row r="141" spans="1:5" ht="15" x14ac:dyDescent="0.25">
      <c r="A141" s="152" t="s">
        <v>90</v>
      </c>
      <c r="B141" s="112" t="s">
        <v>76</v>
      </c>
      <c r="C141" s="146">
        <f t="shared" ref="C141:E142" si="26">C143+C145+C147+C149+C151</f>
        <v>707</v>
      </c>
      <c r="D141" s="146">
        <f t="shared" si="26"/>
        <v>0</v>
      </c>
      <c r="E141" s="146">
        <f t="shared" si="26"/>
        <v>707</v>
      </c>
    </row>
    <row r="142" spans="1:5" ht="15" x14ac:dyDescent="0.25">
      <c r="A142" s="109"/>
      <c r="B142" s="114" t="s">
        <v>77</v>
      </c>
      <c r="C142" s="153">
        <f t="shared" si="26"/>
        <v>24</v>
      </c>
      <c r="D142" s="153">
        <f t="shared" si="26"/>
        <v>0</v>
      </c>
      <c r="E142" s="153">
        <f t="shared" si="26"/>
        <v>24</v>
      </c>
    </row>
    <row r="143" spans="1:5" ht="64.5" customHeight="1" x14ac:dyDescent="0.2">
      <c r="A143" s="154" t="s">
        <v>110</v>
      </c>
      <c r="B143" s="68" t="s">
        <v>76</v>
      </c>
      <c r="C143" s="53">
        <f t="shared" ref="C143:C152" si="27">D143+E143</f>
        <v>30</v>
      </c>
      <c r="D143" s="150">
        <v>0</v>
      </c>
      <c r="E143" s="150">
        <v>30</v>
      </c>
    </row>
    <row r="144" spans="1:5" x14ac:dyDescent="0.2">
      <c r="A144" s="37"/>
      <c r="B144" s="72" t="s">
        <v>77</v>
      </c>
      <c r="C144" s="55">
        <f t="shared" si="27"/>
        <v>1</v>
      </c>
      <c r="D144" s="151">
        <v>0</v>
      </c>
      <c r="E144" s="151">
        <v>1</v>
      </c>
    </row>
    <row r="145" spans="1:5" ht="28.5" x14ac:dyDescent="0.2">
      <c r="A145" s="154" t="s">
        <v>111</v>
      </c>
      <c r="B145" s="126" t="s">
        <v>76</v>
      </c>
      <c r="C145" s="53">
        <f t="shared" si="27"/>
        <v>20</v>
      </c>
      <c r="D145" s="150">
        <v>0</v>
      </c>
      <c r="E145" s="155">
        <v>20</v>
      </c>
    </row>
    <row r="146" spans="1:5" x14ac:dyDescent="0.2">
      <c r="A146" s="63"/>
      <c r="B146" s="72" t="s">
        <v>77</v>
      </c>
      <c r="C146" s="55">
        <f t="shared" si="27"/>
        <v>20</v>
      </c>
      <c r="D146" s="151">
        <v>0</v>
      </c>
      <c r="E146" s="151">
        <v>20</v>
      </c>
    </row>
    <row r="147" spans="1:5" ht="42.75" x14ac:dyDescent="0.2">
      <c r="A147" s="154" t="s">
        <v>112</v>
      </c>
      <c r="B147" s="156" t="s">
        <v>76</v>
      </c>
      <c r="C147" s="53">
        <f t="shared" si="27"/>
        <v>2</v>
      </c>
      <c r="D147" s="150">
        <v>0</v>
      </c>
      <c r="E147" s="150">
        <v>2</v>
      </c>
    </row>
    <row r="148" spans="1:5" x14ac:dyDescent="0.2">
      <c r="A148" s="157"/>
      <c r="B148" s="158" t="s">
        <v>77</v>
      </c>
      <c r="C148" s="55">
        <f t="shared" si="27"/>
        <v>1</v>
      </c>
      <c r="D148" s="151">
        <v>0</v>
      </c>
      <c r="E148" s="151">
        <v>1</v>
      </c>
    </row>
    <row r="149" spans="1:5" ht="85.5" x14ac:dyDescent="0.2">
      <c r="A149" s="154" t="s">
        <v>113</v>
      </c>
      <c r="B149" s="68" t="s">
        <v>76</v>
      </c>
      <c r="C149" s="53">
        <f t="shared" si="27"/>
        <v>298</v>
      </c>
      <c r="D149" s="150">
        <v>0</v>
      </c>
      <c r="E149" s="150">
        <v>298</v>
      </c>
    </row>
    <row r="150" spans="1:5" x14ac:dyDescent="0.2">
      <c r="A150" s="37"/>
      <c r="B150" s="72" t="s">
        <v>77</v>
      </c>
      <c r="C150" s="55">
        <f t="shared" si="27"/>
        <v>1</v>
      </c>
      <c r="D150" s="151">
        <v>0</v>
      </c>
      <c r="E150" s="151">
        <v>1</v>
      </c>
    </row>
    <row r="151" spans="1:5" ht="42.75" x14ac:dyDescent="0.2">
      <c r="A151" s="154" t="s">
        <v>114</v>
      </c>
      <c r="B151" s="126" t="s">
        <v>76</v>
      </c>
      <c r="C151" s="53">
        <f t="shared" si="27"/>
        <v>357</v>
      </c>
      <c r="D151" s="150">
        <v>0</v>
      </c>
      <c r="E151" s="155">
        <v>357</v>
      </c>
    </row>
    <row r="152" spans="1:5" x14ac:dyDescent="0.2">
      <c r="A152" s="37"/>
      <c r="B152" s="72" t="s">
        <v>77</v>
      </c>
      <c r="C152" s="55">
        <f t="shared" si="27"/>
        <v>1</v>
      </c>
      <c r="D152" s="151">
        <v>0</v>
      </c>
      <c r="E152" s="151">
        <v>1</v>
      </c>
    </row>
    <row r="153" spans="1:5" s="76" customFormat="1" ht="15" x14ac:dyDescent="0.25">
      <c r="A153" s="159" t="s">
        <v>85</v>
      </c>
      <c r="B153" s="160"/>
      <c r="C153" s="160"/>
      <c r="D153" s="160"/>
      <c r="E153" s="161"/>
    </row>
    <row r="154" spans="1:5" s="76" customFormat="1" ht="15" x14ac:dyDescent="0.25">
      <c r="A154" s="77" t="s">
        <v>82</v>
      </c>
      <c r="B154" s="78"/>
      <c r="C154" s="78"/>
      <c r="D154" s="78"/>
      <c r="E154" s="79"/>
    </row>
    <row r="155" spans="1:5" s="76" customFormat="1" x14ac:dyDescent="0.2">
      <c r="A155" s="162" t="s">
        <v>75</v>
      </c>
      <c r="B155" s="92" t="s">
        <v>76</v>
      </c>
      <c r="C155" s="163">
        <f t="shared" ref="C155:E162" si="28">C157</f>
        <v>2300</v>
      </c>
      <c r="D155" s="163">
        <f t="shared" si="28"/>
        <v>0</v>
      </c>
      <c r="E155" s="163">
        <f t="shared" si="28"/>
        <v>2300</v>
      </c>
    </row>
    <row r="156" spans="1:5" s="76" customFormat="1" ht="15" thickBot="1" x14ac:dyDescent="0.25">
      <c r="A156" s="164"/>
      <c r="B156" s="165" t="s">
        <v>77</v>
      </c>
      <c r="C156" s="166">
        <f t="shared" si="28"/>
        <v>1</v>
      </c>
      <c r="D156" s="166">
        <f t="shared" si="28"/>
        <v>0</v>
      </c>
      <c r="E156" s="166">
        <f t="shared" si="28"/>
        <v>1</v>
      </c>
    </row>
    <row r="157" spans="1:5" s="76" customFormat="1" ht="15" x14ac:dyDescent="0.25">
      <c r="A157" s="167" t="s">
        <v>78</v>
      </c>
      <c r="B157" s="168" t="s">
        <v>76</v>
      </c>
      <c r="C157" s="169">
        <f t="shared" si="28"/>
        <v>2300</v>
      </c>
      <c r="D157" s="169">
        <f t="shared" si="28"/>
        <v>0</v>
      </c>
      <c r="E157" s="169">
        <f t="shared" si="28"/>
        <v>2300</v>
      </c>
    </row>
    <row r="158" spans="1:5" s="76" customFormat="1" ht="15" x14ac:dyDescent="0.25">
      <c r="A158" s="83" t="s">
        <v>79</v>
      </c>
      <c r="B158" s="89" t="s">
        <v>77</v>
      </c>
      <c r="C158" s="90">
        <f t="shared" si="28"/>
        <v>1</v>
      </c>
      <c r="D158" s="90">
        <f t="shared" si="28"/>
        <v>0</v>
      </c>
      <c r="E158" s="90">
        <f t="shared" si="28"/>
        <v>1</v>
      </c>
    </row>
    <row r="159" spans="1:5" s="76" customFormat="1" x14ac:dyDescent="0.2">
      <c r="A159" s="91" t="s">
        <v>80</v>
      </c>
      <c r="B159" s="92" t="s">
        <v>76</v>
      </c>
      <c r="C159" s="82">
        <f t="shared" si="28"/>
        <v>2300</v>
      </c>
      <c r="D159" s="82">
        <f t="shared" si="28"/>
        <v>0</v>
      </c>
      <c r="E159" s="82">
        <f t="shared" si="28"/>
        <v>2300</v>
      </c>
    </row>
    <row r="160" spans="1:5" s="76" customFormat="1" x14ac:dyDescent="0.2">
      <c r="A160" s="83"/>
      <c r="B160" s="84" t="s">
        <v>77</v>
      </c>
      <c r="C160" s="85">
        <f t="shared" si="28"/>
        <v>1</v>
      </c>
      <c r="D160" s="85">
        <f t="shared" si="28"/>
        <v>0</v>
      </c>
      <c r="E160" s="85">
        <f t="shared" si="28"/>
        <v>1</v>
      </c>
    </row>
    <row r="161" spans="1:5" ht="30" x14ac:dyDescent="0.25">
      <c r="A161" s="170" t="s">
        <v>91</v>
      </c>
      <c r="B161" s="112" t="s">
        <v>76</v>
      </c>
      <c r="C161" s="146">
        <f t="shared" si="28"/>
        <v>2300</v>
      </c>
      <c r="D161" s="146">
        <f t="shared" si="28"/>
        <v>0</v>
      </c>
      <c r="E161" s="146">
        <f t="shared" si="28"/>
        <v>2300</v>
      </c>
    </row>
    <row r="162" spans="1:5" ht="15" x14ac:dyDescent="0.25">
      <c r="A162" s="109"/>
      <c r="B162" s="114" t="s">
        <v>77</v>
      </c>
      <c r="C162" s="153">
        <f t="shared" si="28"/>
        <v>1</v>
      </c>
      <c r="D162" s="153">
        <f t="shared" si="28"/>
        <v>0</v>
      </c>
      <c r="E162" s="153">
        <f t="shared" si="28"/>
        <v>1</v>
      </c>
    </row>
    <row r="163" spans="1:5" ht="28.5" x14ac:dyDescent="0.2">
      <c r="A163" s="154" t="s">
        <v>115</v>
      </c>
      <c r="B163" s="126" t="s">
        <v>76</v>
      </c>
      <c r="C163" s="53">
        <f>D163+E163</f>
        <v>2300</v>
      </c>
      <c r="D163" s="155">
        <v>0</v>
      </c>
      <c r="E163" s="155">
        <v>2300</v>
      </c>
    </row>
    <row r="164" spans="1:5" x14ac:dyDescent="0.2">
      <c r="A164" s="37"/>
      <c r="B164" s="72" t="s">
        <v>77</v>
      </c>
      <c r="C164" s="55">
        <f>D164+E164</f>
        <v>1</v>
      </c>
      <c r="D164" s="151">
        <v>0</v>
      </c>
      <c r="E164" s="151">
        <v>1</v>
      </c>
    </row>
    <row r="165" spans="1:5" x14ac:dyDescent="0.2">
      <c r="B165" s="5"/>
      <c r="C165" s="8"/>
      <c r="D165" s="8"/>
      <c r="E165" s="8"/>
    </row>
    <row r="166" spans="1:5" x14ac:dyDescent="0.2">
      <c r="B166" s="5"/>
      <c r="C166" s="8"/>
      <c r="D166" s="8"/>
      <c r="E166" s="8"/>
    </row>
    <row r="167" spans="1:5" x14ac:dyDescent="0.2">
      <c r="B167" s="5"/>
      <c r="C167" s="8"/>
      <c r="D167" s="8"/>
      <c r="E167" s="8"/>
    </row>
    <row r="168" spans="1:5" x14ac:dyDescent="0.2">
      <c r="B168" s="5"/>
      <c r="C168" s="8"/>
      <c r="D168" s="8"/>
      <c r="E168" s="8"/>
    </row>
    <row r="169" spans="1:5" x14ac:dyDescent="0.2">
      <c r="B169" s="5"/>
      <c r="C169" s="8"/>
      <c r="D169" s="8"/>
      <c r="E169" s="8"/>
    </row>
    <row r="170" spans="1:5" x14ac:dyDescent="0.2">
      <c r="B170" s="5"/>
      <c r="C170" s="8"/>
      <c r="D170" s="8"/>
      <c r="E170" s="8"/>
    </row>
    <row r="171" spans="1:5" x14ac:dyDescent="0.2">
      <c r="B171" s="5"/>
      <c r="C171" s="8"/>
      <c r="D171" s="8"/>
      <c r="E171" s="8"/>
    </row>
    <row r="172" spans="1:5" x14ac:dyDescent="0.2">
      <c r="B172" s="5"/>
      <c r="C172" s="8"/>
      <c r="D172" s="8"/>
      <c r="E172" s="8"/>
    </row>
    <row r="173" spans="1:5" x14ac:dyDescent="0.2">
      <c r="B173" s="5"/>
      <c r="C173" s="8"/>
      <c r="D173" s="8"/>
      <c r="E173" s="8"/>
    </row>
    <row r="174" spans="1:5" x14ac:dyDescent="0.2">
      <c r="B174" s="5"/>
      <c r="C174" s="8"/>
      <c r="D174" s="8"/>
      <c r="E174" s="8"/>
    </row>
    <row r="175" spans="1:5" x14ac:dyDescent="0.2">
      <c r="B175" s="5"/>
      <c r="C175" s="8"/>
      <c r="D175" s="8"/>
      <c r="E175" s="8"/>
    </row>
    <row r="176" spans="1:5" x14ac:dyDescent="0.2">
      <c r="B176" s="5"/>
      <c r="C176" s="8"/>
      <c r="D176" s="8"/>
      <c r="E176" s="8"/>
    </row>
    <row r="177" spans="2:5" x14ac:dyDescent="0.2">
      <c r="B177" s="5"/>
      <c r="C177" s="8"/>
      <c r="D177" s="8"/>
      <c r="E177" s="8"/>
    </row>
    <row r="178" spans="2:5" x14ac:dyDescent="0.2">
      <c r="B178" s="5"/>
      <c r="C178" s="8"/>
      <c r="D178" s="8"/>
      <c r="E178" s="8"/>
    </row>
    <row r="179" spans="2:5" x14ac:dyDescent="0.2">
      <c r="B179" s="5"/>
      <c r="C179" s="8"/>
      <c r="D179" s="8"/>
      <c r="E179" s="8"/>
    </row>
    <row r="180" spans="2:5" x14ac:dyDescent="0.2">
      <c r="B180" s="5"/>
      <c r="C180" s="8"/>
      <c r="D180" s="8"/>
      <c r="E180" s="8"/>
    </row>
    <row r="181" spans="2:5" x14ac:dyDescent="0.2">
      <c r="B181" s="5"/>
      <c r="C181" s="8"/>
      <c r="D181" s="8"/>
      <c r="E181" s="8"/>
    </row>
    <row r="182" spans="2:5" x14ac:dyDescent="0.2">
      <c r="B182" s="5"/>
      <c r="C182" s="8"/>
      <c r="D182" s="8"/>
      <c r="E182" s="8"/>
    </row>
    <row r="183" spans="2:5" x14ac:dyDescent="0.2">
      <c r="B183" s="5"/>
      <c r="C183" s="8"/>
      <c r="D183" s="8"/>
      <c r="E183" s="8"/>
    </row>
    <row r="184" spans="2:5" x14ac:dyDescent="0.2">
      <c r="B184" s="5"/>
      <c r="C184" s="8"/>
      <c r="D184" s="8"/>
      <c r="E184" s="8"/>
    </row>
    <row r="185" spans="2:5" x14ac:dyDescent="0.2">
      <c r="B185" s="5"/>
      <c r="C185" s="8"/>
      <c r="D185" s="8"/>
      <c r="E185" s="8"/>
    </row>
    <row r="186" spans="2:5" x14ac:dyDescent="0.2">
      <c r="B186" s="5"/>
      <c r="C186" s="8"/>
      <c r="D186" s="8"/>
      <c r="E186" s="8"/>
    </row>
    <row r="187" spans="2:5" x14ac:dyDescent="0.2">
      <c r="B187" s="5"/>
      <c r="C187" s="8"/>
      <c r="D187" s="8"/>
      <c r="E187" s="8"/>
    </row>
    <row r="188" spans="2:5" x14ac:dyDescent="0.2">
      <c r="B188" s="5"/>
      <c r="C188" s="8"/>
      <c r="D188" s="8"/>
      <c r="E188" s="8"/>
    </row>
    <row r="189" spans="2:5" x14ac:dyDescent="0.2">
      <c r="B189" s="5"/>
      <c r="C189" s="8"/>
      <c r="D189" s="8"/>
      <c r="E189" s="8"/>
    </row>
    <row r="190" spans="2:5" x14ac:dyDescent="0.2">
      <c r="B190" s="5"/>
      <c r="C190" s="8"/>
      <c r="D190" s="8"/>
      <c r="E190" s="8"/>
    </row>
    <row r="191" spans="2:5" x14ac:dyDescent="0.2">
      <c r="B191" s="5"/>
      <c r="C191" s="8"/>
      <c r="D191" s="8"/>
      <c r="E191" s="8"/>
    </row>
    <row r="192" spans="2:5" x14ac:dyDescent="0.2">
      <c r="B192" s="5"/>
      <c r="C192" s="8"/>
      <c r="D192" s="8"/>
      <c r="E192" s="8"/>
    </row>
    <row r="193" spans="2:5" x14ac:dyDescent="0.2">
      <c r="B193" s="5"/>
      <c r="C193" s="8"/>
      <c r="D193" s="8"/>
      <c r="E193" s="8"/>
    </row>
    <row r="194" spans="2:5" x14ac:dyDescent="0.2">
      <c r="B194" s="5"/>
      <c r="C194" s="8"/>
      <c r="D194" s="8"/>
      <c r="E194" s="8"/>
    </row>
    <row r="195" spans="2:5" x14ac:dyDescent="0.2">
      <c r="B195" s="5"/>
      <c r="C195" s="8"/>
      <c r="D195" s="8"/>
      <c r="E195" s="8"/>
    </row>
    <row r="196" spans="2:5" x14ac:dyDescent="0.2">
      <c r="B196" s="5"/>
      <c r="C196" s="8"/>
      <c r="D196" s="8"/>
      <c r="E196" s="8"/>
    </row>
    <row r="197" spans="2:5" x14ac:dyDescent="0.2">
      <c r="B197" s="5"/>
      <c r="C197" s="8"/>
      <c r="D197" s="8"/>
      <c r="E197" s="8"/>
    </row>
    <row r="198" spans="2:5" x14ac:dyDescent="0.2">
      <c r="B198" s="5"/>
      <c r="C198" s="8"/>
      <c r="D198" s="8"/>
      <c r="E198" s="8"/>
    </row>
    <row r="199" spans="2:5" x14ac:dyDescent="0.2">
      <c r="B199" s="5"/>
      <c r="C199" s="8"/>
      <c r="D199" s="8"/>
      <c r="E199" s="8"/>
    </row>
    <row r="200" spans="2:5" x14ac:dyDescent="0.2">
      <c r="B200" s="5"/>
      <c r="C200" s="8"/>
      <c r="D200" s="8"/>
      <c r="E200" s="8"/>
    </row>
    <row r="201" spans="2:5" x14ac:dyDescent="0.2">
      <c r="B201" s="5"/>
      <c r="C201" s="8"/>
      <c r="D201" s="8"/>
      <c r="E201" s="8"/>
    </row>
    <row r="202" spans="2:5" x14ac:dyDescent="0.2">
      <c r="B202" s="5"/>
      <c r="C202" s="8"/>
      <c r="D202" s="8"/>
      <c r="E202" s="8"/>
    </row>
    <row r="203" spans="2:5" x14ac:dyDescent="0.2">
      <c r="B203" s="5"/>
      <c r="C203" s="8"/>
      <c r="D203" s="8"/>
      <c r="E203" s="8"/>
    </row>
    <row r="204" spans="2:5" x14ac:dyDescent="0.2">
      <c r="B204" s="5"/>
      <c r="C204" s="8"/>
      <c r="D204" s="8"/>
      <c r="E204" s="8"/>
    </row>
    <row r="205" spans="2:5" x14ac:dyDescent="0.2">
      <c r="B205" s="5"/>
      <c r="C205" s="8"/>
      <c r="D205" s="8"/>
      <c r="E205" s="8"/>
    </row>
    <row r="206" spans="2:5" x14ac:dyDescent="0.2">
      <c r="B206" s="5"/>
      <c r="C206" s="8"/>
      <c r="D206" s="8"/>
      <c r="E206" s="8"/>
    </row>
    <row r="207" spans="2:5" x14ac:dyDescent="0.2">
      <c r="B207" s="5"/>
      <c r="C207" s="8"/>
      <c r="D207" s="8"/>
      <c r="E207" s="8"/>
    </row>
    <row r="208" spans="2:5" x14ac:dyDescent="0.2">
      <c r="B208" s="5"/>
      <c r="C208" s="8"/>
      <c r="D208" s="8"/>
      <c r="E208" s="8"/>
    </row>
    <row r="209" spans="2:5" x14ac:dyDescent="0.2">
      <c r="B209" s="5"/>
      <c r="C209" s="8"/>
      <c r="D209" s="8"/>
      <c r="E209" s="8"/>
    </row>
    <row r="210" spans="2:5" x14ac:dyDescent="0.2">
      <c r="B210" s="5"/>
      <c r="C210" s="8"/>
      <c r="D210" s="8"/>
      <c r="E210" s="8"/>
    </row>
    <row r="211" spans="2:5" x14ac:dyDescent="0.2">
      <c r="B211" s="5"/>
      <c r="C211" s="8"/>
      <c r="D211" s="8"/>
      <c r="E211" s="8"/>
    </row>
    <row r="212" spans="2:5" x14ac:dyDescent="0.2">
      <c r="B212" s="5"/>
      <c r="C212" s="8"/>
      <c r="D212" s="8"/>
      <c r="E212" s="8"/>
    </row>
    <row r="213" spans="2:5" x14ac:dyDescent="0.2">
      <c r="B213" s="5"/>
      <c r="C213" s="8"/>
      <c r="D213" s="8"/>
      <c r="E213" s="8"/>
    </row>
    <row r="214" spans="2:5" x14ac:dyDescent="0.2">
      <c r="B214" s="5"/>
      <c r="C214" s="8"/>
      <c r="D214" s="8"/>
      <c r="E214" s="8"/>
    </row>
    <row r="215" spans="2:5" x14ac:dyDescent="0.2">
      <c r="B215" s="5"/>
      <c r="C215" s="8"/>
      <c r="D215" s="8"/>
      <c r="E215" s="8"/>
    </row>
    <row r="216" spans="2:5" x14ac:dyDescent="0.2">
      <c r="B216" s="5"/>
      <c r="C216" s="8"/>
      <c r="D216" s="8"/>
      <c r="E216" s="8"/>
    </row>
    <row r="217" spans="2:5" x14ac:dyDescent="0.2">
      <c r="B217" s="5"/>
      <c r="C217" s="8"/>
      <c r="D217" s="8"/>
      <c r="E217" s="8"/>
    </row>
    <row r="218" spans="2:5" x14ac:dyDescent="0.2">
      <c r="B218" s="5"/>
      <c r="C218" s="8"/>
      <c r="D218" s="8"/>
      <c r="E218" s="8"/>
    </row>
    <row r="219" spans="2:5" x14ac:dyDescent="0.2">
      <c r="B219" s="5"/>
      <c r="C219" s="8"/>
      <c r="D219" s="8"/>
      <c r="E219" s="8"/>
    </row>
    <row r="220" spans="2:5" x14ac:dyDescent="0.2">
      <c r="B220" s="5"/>
      <c r="C220" s="8"/>
      <c r="D220" s="8"/>
      <c r="E220" s="8"/>
    </row>
    <row r="221" spans="2:5" x14ac:dyDescent="0.2">
      <c r="B221" s="5"/>
      <c r="C221" s="8"/>
      <c r="D221" s="8"/>
      <c r="E221" s="8"/>
    </row>
    <row r="222" spans="2:5" x14ac:dyDescent="0.2">
      <c r="B222" s="5"/>
      <c r="C222" s="8"/>
      <c r="D222" s="8"/>
      <c r="E222" s="8"/>
    </row>
    <row r="223" spans="2:5" x14ac:dyDescent="0.2">
      <c r="B223" s="5"/>
      <c r="C223" s="8"/>
      <c r="D223" s="8"/>
      <c r="E223" s="8"/>
    </row>
    <row r="224" spans="2:5" x14ac:dyDescent="0.2">
      <c r="B224" s="5"/>
      <c r="C224" s="8"/>
      <c r="D224" s="8"/>
      <c r="E224" s="8"/>
    </row>
    <row r="225" spans="2:5" x14ac:dyDescent="0.2">
      <c r="B225" s="5"/>
      <c r="C225" s="8"/>
      <c r="D225" s="8"/>
      <c r="E225" s="8"/>
    </row>
    <row r="226" spans="2:5" x14ac:dyDescent="0.2">
      <c r="B226" s="5"/>
      <c r="C226" s="8"/>
      <c r="D226" s="8"/>
      <c r="E226" s="8"/>
    </row>
    <row r="227" spans="2:5" x14ac:dyDescent="0.2">
      <c r="B227" s="5"/>
      <c r="C227" s="8"/>
      <c r="D227" s="8"/>
      <c r="E227" s="8"/>
    </row>
    <row r="228" spans="2:5" x14ac:dyDescent="0.2">
      <c r="B228" s="5"/>
      <c r="C228" s="8"/>
      <c r="D228" s="8"/>
      <c r="E228" s="8"/>
    </row>
    <row r="229" spans="2:5" x14ac:dyDescent="0.2">
      <c r="B229" s="5"/>
      <c r="C229" s="8"/>
      <c r="D229" s="8"/>
      <c r="E229" s="8"/>
    </row>
    <row r="230" spans="2:5" x14ac:dyDescent="0.2">
      <c r="B230" s="5"/>
      <c r="C230" s="8"/>
      <c r="D230" s="8"/>
      <c r="E230" s="8"/>
    </row>
    <row r="231" spans="2:5" x14ac:dyDescent="0.2">
      <c r="B231" s="5"/>
      <c r="C231" s="8"/>
      <c r="D231" s="8"/>
      <c r="E231" s="8"/>
    </row>
    <row r="232" spans="2:5" x14ac:dyDescent="0.2">
      <c r="B232" s="5"/>
      <c r="C232" s="8"/>
      <c r="D232" s="8"/>
      <c r="E232" s="8"/>
    </row>
    <row r="233" spans="2:5" x14ac:dyDescent="0.2">
      <c r="B233" s="5"/>
      <c r="C233" s="8"/>
      <c r="D233" s="8"/>
      <c r="E233" s="8"/>
    </row>
    <row r="234" spans="2:5" x14ac:dyDescent="0.2">
      <c r="B234" s="5"/>
      <c r="C234" s="8"/>
      <c r="D234" s="8"/>
      <c r="E234" s="8"/>
    </row>
    <row r="235" spans="2:5" x14ac:dyDescent="0.2">
      <c r="B235" s="5"/>
      <c r="C235" s="8"/>
      <c r="D235" s="8"/>
      <c r="E235" s="8"/>
    </row>
    <row r="236" spans="2:5" x14ac:dyDescent="0.2">
      <c r="B236" s="5"/>
      <c r="C236" s="8"/>
      <c r="D236" s="8"/>
      <c r="E236" s="8"/>
    </row>
    <row r="237" spans="2:5" x14ac:dyDescent="0.2">
      <c r="B237" s="5"/>
      <c r="C237" s="8"/>
      <c r="D237" s="8"/>
      <c r="E237" s="8"/>
    </row>
    <row r="238" spans="2:5" x14ac:dyDescent="0.2">
      <c r="B238" s="5"/>
      <c r="C238" s="8"/>
      <c r="D238" s="8"/>
      <c r="E238" s="8"/>
    </row>
    <row r="239" spans="2:5" x14ac:dyDescent="0.2">
      <c r="B239" s="5"/>
      <c r="C239" s="8"/>
      <c r="D239" s="8"/>
      <c r="E239" s="8"/>
    </row>
    <row r="240" spans="2:5" x14ac:dyDescent="0.2">
      <c r="B240" s="5"/>
      <c r="C240" s="8"/>
      <c r="D240" s="8"/>
      <c r="E240" s="8"/>
    </row>
    <row r="241" spans="2:5" x14ac:dyDescent="0.2">
      <c r="B241" s="5"/>
      <c r="C241" s="8"/>
      <c r="D241" s="8"/>
      <c r="E241" s="8"/>
    </row>
    <row r="242" spans="2:5" x14ac:dyDescent="0.2">
      <c r="B242" s="5"/>
      <c r="C242" s="8"/>
      <c r="D242" s="8"/>
      <c r="E242" s="8"/>
    </row>
    <row r="243" spans="2:5" x14ac:dyDescent="0.2">
      <c r="B243" s="5"/>
      <c r="C243" s="8"/>
      <c r="D243" s="8"/>
      <c r="E243" s="8"/>
    </row>
    <row r="244" spans="2:5" x14ac:dyDescent="0.2">
      <c r="B244" s="5"/>
      <c r="C244" s="8"/>
      <c r="D244" s="8"/>
      <c r="E244" s="8"/>
    </row>
    <row r="245" spans="2:5" x14ac:dyDescent="0.2">
      <c r="B245" s="5"/>
      <c r="C245" s="8"/>
      <c r="D245" s="8"/>
      <c r="E245" s="8"/>
    </row>
    <row r="246" spans="2:5" x14ac:dyDescent="0.2">
      <c r="B246" s="5"/>
      <c r="C246" s="8"/>
      <c r="D246" s="8"/>
      <c r="E246" s="8"/>
    </row>
    <row r="247" spans="2:5" x14ac:dyDescent="0.2">
      <c r="B247" s="5"/>
      <c r="C247" s="8"/>
      <c r="D247" s="8"/>
      <c r="E247" s="8"/>
    </row>
    <row r="248" spans="2:5" x14ac:dyDescent="0.2">
      <c r="B248" s="5"/>
      <c r="C248" s="8"/>
      <c r="D248" s="8"/>
      <c r="E248" s="8"/>
    </row>
    <row r="249" spans="2:5" x14ac:dyDescent="0.2">
      <c r="B249" s="5"/>
      <c r="C249" s="8"/>
      <c r="D249" s="8"/>
      <c r="E249" s="8"/>
    </row>
    <row r="250" spans="2:5" x14ac:dyDescent="0.2">
      <c r="B250" s="5"/>
      <c r="C250" s="8"/>
      <c r="D250" s="8"/>
      <c r="E250" s="8"/>
    </row>
    <row r="251" spans="2:5" x14ac:dyDescent="0.2">
      <c r="B251" s="5"/>
      <c r="C251" s="8"/>
      <c r="D251" s="8"/>
      <c r="E251" s="8"/>
    </row>
    <row r="252" spans="2:5" x14ac:dyDescent="0.2">
      <c r="B252" s="5"/>
      <c r="C252" s="8"/>
      <c r="D252" s="8"/>
      <c r="E252" s="8"/>
    </row>
    <row r="253" spans="2:5" x14ac:dyDescent="0.2">
      <c r="B253" s="5"/>
      <c r="C253" s="8"/>
      <c r="D253" s="8"/>
      <c r="E253" s="8"/>
    </row>
    <row r="254" spans="2:5" x14ac:dyDescent="0.2">
      <c r="B254" s="5"/>
      <c r="C254" s="8"/>
      <c r="D254" s="8"/>
      <c r="E254" s="8"/>
    </row>
    <row r="255" spans="2:5" x14ac:dyDescent="0.2">
      <c r="B255" s="5"/>
      <c r="C255" s="8"/>
      <c r="D255" s="8"/>
      <c r="E255" s="8"/>
    </row>
    <row r="256" spans="2:5" x14ac:dyDescent="0.2">
      <c r="B256" s="5"/>
      <c r="C256" s="8"/>
      <c r="D256" s="8"/>
      <c r="E256" s="8"/>
    </row>
    <row r="257" spans="2:5" x14ac:dyDescent="0.2">
      <c r="B257" s="5"/>
      <c r="C257" s="8"/>
      <c r="D257" s="8"/>
      <c r="E257" s="8"/>
    </row>
    <row r="258" spans="2:5" x14ac:dyDescent="0.2">
      <c r="B258" s="5"/>
      <c r="C258" s="8"/>
      <c r="D258" s="8"/>
      <c r="E258" s="8"/>
    </row>
    <row r="259" spans="2:5" x14ac:dyDescent="0.2">
      <c r="B259" s="5"/>
      <c r="C259" s="8"/>
      <c r="D259" s="8"/>
      <c r="E259" s="8"/>
    </row>
    <row r="260" spans="2:5" x14ac:dyDescent="0.2">
      <c r="B260" s="5"/>
      <c r="C260" s="8"/>
      <c r="D260" s="8"/>
      <c r="E260" s="8"/>
    </row>
    <row r="261" spans="2:5" x14ac:dyDescent="0.2">
      <c r="B261" s="5"/>
      <c r="C261" s="8"/>
      <c r="D261" s="8"/>
      <c r="E261" s="8"/>
    </row>
    <row r="262" spans="2:5" x14ac:dyDescent="0.2">
      <c r="B262" s="5"/>
      <c r="C262" s="8"/>
      <c r="D262" s="8"/>
      <c r="E262" s="8"/>
    </row>
    <row r="263" spans="2:5" x14ac:dyDescent="0.2">
      <c r="B263" s="5"/>
      <c r="C263" s="8"/>
      <c r="D263" s="8"/>
      <c r="E263" s="8"/>
    </row>
    <row r="264" spans="2:5" x14ac:dyDescent="0.2">
      <c r="B264" s="5"/>
      <c r="C264" s="8"/>
      <c r="D264" s="8"/>
      <c r="E264" s="8"/>
    </row>
    <row r="265" spans="2:5" x14ac:dyDescent="0.2">
      <c r="B265" s="5"/>
      <c r="C265" s="8"/>
      <c r="D265" s="8"/>
      <c r="E265" s="8"/>
    </row>
    <row r="266" spans="2:5" x14ac:dyDescent="0.2">
      <c r="B266" s="5"/>
      <c r="C266" s="8"/>
      <c r="D266" s="8"/>
      <c r="E266" s="8"/>
    </row>
    <row r="267" spans="2:5" x14ac:dyDescent="0.2">
      <c r="B267" s="5"/>
      <c r="C267" s="8"/>
      <c r="D267" s="8"/>
      <c r="E267" s="8"/>
    </row>
    <row r="268" spans="2:5" x14ac:dyDescent="0.2">
      <c r="B268" s="5"/>
      <c r="C268" s="8"/>
      <c r="D268" s="8"/>
      <c r="E268" s="8"/>
    </row>
    <row r="269" spans="2:5" x14ac:dyDescent="0.2">
      <c r="B269" s="5"/>
      <c r="C269" s="8"/>
      <c r="D269" s="8"/>
      <c r="E269" s="8"/>
    </row>
    <row r="270" spans="2:5" x14ac:dyDescent="0.2">
      <c r="B270" s="5"/>
      <c r="C270" s="8"/>
      <c r="D270" s="8"/>
      <c r="E270" s="8"/>
    </row>
    <row r="271" spans="2:5" x14ac:dyDescent="0.2">
      <c r="B271" s="5"/>
      <c r="C271" s="8"/>
      <c r="D271" s="8"/>
      <c r="E271" s="8"/>
    </row>
    <row r="272" spans="2:5" x14ac:dyDescent="0.2">
      <c r="B272" s="5"/>
      <c r="C272" s="8"/>
      <c r="D272" s="8"/>
      <c r="E272" s="8"/>
    </row>
    <row r="273" spans="2:5" x14ac:dyDescent="0.2">
      <c r="B273" s="5"/>
      <c r="C273" s="8"/>
      <c r="D273" s="8"/>
      <c r="E273" s="8"/>
    </row>
    <row r="274" spans="2:5" x14ac:dyDescent="0.2">
      <c r="B274" s="5"/>
      <c r="C274" s="8"/>
      <c r="D274" s="8"/>
      <c r="E274" s="8"/>
    </row>
    <row r="275" spans="2:5" x14ac:dyDescent="0.2">
      <c r="B275" s="5"/>
      <c r="C275" s="8"/>
      <c r="D275" s="8"/>
      <c r="E275" s="8"/>
    </row>
    <row r="276" spans="2:5" x14ac:dyDescent="0.2">
      <c r="B276" s="5"/>
      <c r="C276" s="8"/>
      <c r="D276" s="8"/>
      <c r="E276" s="8"/>
    </row>
    <row r="277" spans="2:5" x14ac:dyDescent="0.2">
      <c r="B277" s="5"/>
      <c r="C277" s="8"/>
      <c r="D277" s="8"/>
      <c r="E277" s="8"/>
    </row>
    <row r="278" spans="2:5" x14ac:dyDescent="0.2">
      <c r="B278" s="5"/>
      <c r="C278" s="8"/>
      <c r="D278" s="8"/>
      <c r="E278" s="8"/>
    </row>
    <row r="279" spans="2:5" x14ac:dyDescent="0.2">
      <c r="B279" s="5"/>
      <c r="C279" s="8"/>
      <c r="D279" s="8"/>
      <c r="E279" s="8"/>
    </row>
    <row r="280" spans="2:5" x14ac:dyDescent="0.2">
      <c r="B280" s="5"/>
      <c r="C280" s="8"/>
      <c r="D280" s="8"/>
      <c r="E280" s="8"/>
    </row>
    <row r="281" spans="2:5" x14ac:dyDescent="0.2">
      <c r="B281" s="5"/>
      <c r="C281" s="8"/>
      <c r="D281" s="8"/>
      <c r="E281" s="8"/>
    </row>
    <row r="282" spans="2:5" x14ac:dyDescent="0.2">
      <c r="B282" s="5"/>
      <c r="C282" s="8"/>
      <c r="D282" s="8"/>
      <c r="E282" s="8"/>
    </row>
    <row r="283" spans="2:5" x14ac:dyDescent="0.2">
      <c r="B283" s="5"/>
      <c r="C283" s="8"/>
      <c r="D283" s="8"/>
      <c r="E283" s="8"/>
    </row>
    <row r="284" spans="2:5" x14ac:dyDescent="0.2">
      <c r="B284" s="5"/>
      <c r="C284" s="8"/>
      <c r="D284" s="8"/>
      <c r="E284" s="8"/>
    </row>
    <row r="285" spans="2:5" x14ac:dyDescent="0.2">
      <c r="B285" s="5"/>
      <c r="C285" s="8"/>
      <c r="D285" s="8"/>
      <c r="E285" s="8"/>
    </row>
    <row r="286" spans="2:5" x14ac:dyDescent="0.2">
      <c r="B286" s="5"/>
      <c r="C286" s="8"/>
      <c r="D286" s="8"/>
      <c r="E286" s="8"/>
    </row>
    <row r="287" spans="2:5" x14ac:dyDescent="0.2">
      <c r="B287" s="5"/>
      <c r="C287" s="8"/>
      <c r="D287" s="8"/>
      <c r="E287" s="8"/>
    </row>
    <row r="288" spans="2:5" x14ac:dyDescent="0.2">
      <c r="B288" s="5"/>
      <c r="C288" s="8"/>
      <c r="D288" s="8"/>
      <c r="E288" s="8"/>
    </row>
    <row r="289" spans="2:5" x14ac:dyDescent="0.2">
      <c r="B289" s="5"/>
      <c r="C289" s="8"/>
      <c r="D289" s="8"/>
      <c r="E289" s="8"/>
    </row>
    <row r="290" spans="2:5" x14ac:dyDescent="0.2">
      <c r="B290" s="5"/>
      <c r="C290" s="8"/>
      <c r="D290" s="8"/>
      <c r="E290" s="8"/>
    </row>
    <row r="291" spans="2:5" x14ac:dyDescent="0.2">
      <c r="B291" s="5"/>
      <c r="C291" s="8"/>
      <c r="D291" s="8"/>
      <c r="E291" s="8"/>
    </row>
    <row r="292" spans="2:5" x14ac:dyDescent="0.2">
      <c r="B292" s="5"/>
      <c r="C292" s="8"/>
      <c r="D292" s="8"/>
      <c r="E292" s="8"/>
    </row>
    <row r="293" spans="2:5" x14ac:dyDescent="0.2">
      <c r="B293" s="5"/>
      <c r="C293" s="8"/>
      <c r="D293" s="8"/>
      <c r="E293" s="8"/>
    </row>
    <row r="294" spans="2:5" x14ac:dyDescent="0.2">
      <c r="B294" s="5"/>
      <c r="C294" s="8"/>
      <c r="D294" s="8"/>
      <c r="E294" s="8"/>
    </row>
    <row r="295" spans="2:5" x14ac:dyDescent="0.2">
      <c r="B295" s="5"/>
      <c r="C295" s="8"/>
      <c r="D295" s="8"/>
      <c r="E295" s="8"/>
    </row>
    <row r="296" spans="2:5" x14ac:dyDescent="0.2">
      <c r="B296" s="5"/>
      <c r="C296" s="8"/>
      <c r="D296" s="8"/>
      <c r="E296" s="8"/>
    </row>
    <row r="297" spans="2:5" x14ac:dyDescent="0.2">
      <c r="B297" s="5"/>
      <c r="C297" s="8"/>
      <c r="D297" s="8"/>
      <c r="E297" s="8"/>
    </row>
    <row r="298" spans="2:5" x14ac:dyDescent="0.2">
      <c r="B298" s="5"/>
      <c r="C298" s="8"/>
      <c r="D298" s="8"/>
      <c r="E298" s="8"/>
    </row>
    <row r="299" spans="2:5" x14ac:dyDescent="0.2">
      <c r="B299" s="5"/>
      <c r="C299" s="8"/>
      <c r="D299" s="8"/>
      <c r="E299" s="8"/>
    </row>
    <row r="300" spans="2:5" x14ac:dyDescent="0.2">
      <c r="B300" s="5"/>
      <c r="C300" s="8"/>
      <c r="D300" s="8"/>
      <c r="E300" s="8"/>
    </row>
    <row r="301" spans="2:5" x14ac:dyDescent="0.2">
      <c r="B301" s="5"/>
      <c r="C301" s="8"/>
      <c r="D301" s="8"/>
      <c r="E301" s="8"/>
    </row>
    <row r="302" spans="2:5" x14ac:dyDescent="0.2">
      <c r="B302" s="5"/>
      <c r="C302" s="8"/>
      <c r="D302" s="8"/>
      <c r="E302" s="8"/>
    </row>
    <row r="303" spans="2:5" x14ac:dyDescent="0.2">
      <c r="B303" s="5"/>
      <c r="C303" s="8"/>
      <c r="D303" s="8"/>
      <c r="E303" s="8"/>
    </row>
    <row r="304" spans="2:5" x14ac:dyDescent="0.2">
      <c r="B304" s="5"/>
      <c r="C304" s="8"/>
      <c r="D304" s="8"/>
      <c r="E304" s="8"/>
    </row>
    <row r="305" spans="2:5" x14ac:dyDescent="0.2">
      <c r="B305" s="5"/>
      <c r="C305" s="8"/>
      <c r="D305" s="8"/>
      <c r="E305" s="8"/>
    </row>
    <row r="306" spans="2:5" x14ac:dyDescent="0.2">
      <c r="B306" s="5"/>
      <c r="C306" s="8"/>
      <c r="D306" s="8"/>
      <c r="E306" s="8"/>
    </row>
    <row r="307" spans="2:5" x14ac:dyDescent="0.2">
      <c r="B307" s="5"/>
      <c r="C307" s="8"/>
      <c r="D307" s="8"/>
      <c r="E307" s="8"/>
    </row>
    <row r="308" spans="2:5" x14ac:dyDescent="0.2">
      <c r="B308" s="5"/>
      <c r="C308" s="8"/>
      <c r="D308" s="8"/>
      <c r="E308" s="8"/>
    </row>
    <row r="309" spans="2:5" x14ac:dyDescent="0.2">
      <c r="B309" s="5"/>
      <c r="C309" s="8"/>
      <c r="D309" s="8"/>
      <c r="E309" s="8"/>
    </row>
    <row r="310" spans="2:5" x14ac:dyDescent="0.2">
      <c r="B310" s="5"/>
      <c r="C310" s="8"/>
      <c r="D310" s="8"/>
      <c r="E310" s="8"/>
    </row>
    <row r="311" spans="2:5" x14ac:dyDescent="0.2">
      <c r="B311" s="5"/>
      <c r="C311" s="8"/>
      <c r="D311" s="8"/>
      <c r="E311" s="8"/>
    </row>
    <row r="312" spans="2:5" x14ac:dyDescent="0.2">
      <c r="B312" s="5"/>
      <c r="C312" s="8"/>
      <c r="D312" s="8"/>
      <c r="E312" s="8"/>
    </row>
    <row r="313" spans="2:5" x14ac:dyDescent="0.2">
      <c r="B313" s="5"/>
      <c r="C313" s="8"/>
      <c r="D313" s="8"/>
      <c r="E313" s="8"/>
    </row>
    <row r="314" spans="2:5" x14ac:dyDescent="0.2">
      <c r="B314" s="5"/>
      <c r="C314" s="8"/>
      <c r="D314" s="8"/>
      <c r="E314" s="8"/>
    </row>
    <row r="315" spans="2:5" x14ac:dyDescent="0.2">
      <c r="B315" s="5"/>
      <c r="C315" s="8"/>
      <c r="D315" s="8"/>
      <c r="E315" s="8"/>
    </row>
    <row r="316" spans="2:5" x14ac:dyDescent="0.2">
      <c r="B316" s="5"/>
      <c r="C316" s="8"/>
      <c r="D316" s="8"/>
      <c r="E316" s="8"/>
    </row>
    <row r="317" spans="2:5" x14ac:dyDescent="0.2">
      <c r="B317" s="5"/>
      <c r="C317" s="8"/>
      <c r="D317" s="8"/>
      <c r="E317" s="8"/>
    </row>
    <row r="318" spans="2:5" x14ac:dyDescent="0.2">
      <c r="B318" s="5"/>
      <c r="C318" s="8"/>
      <c r="D318" s="8"/>
      <c r="E318" s="8"/>
    </row>
    <row r="319" spans="2:5" x14ac:dyDescent="0.2">
      <c r="B319" s="5"/>
      <c r="C319" s="8"/>
      <c r="D319" s="8"/>
      <c r="E319" s="8"/>
    </row>
    <row r="320" spans="2:5" x14ac:dyDescent="0.2">
      <c r="B320" s="5"/>
      <c r="C320" s="8"/>
      <c r="D320" s="8"/>
      <c r="E320" s="8"/>
    </row>
    <row r="321" spans="2:5" x14ac:dyDescent="0.2">
      <c r="B321" s="5"/>
      <c r="C321" s="8"/>
      <c r="D321" s="8"/>
      <c r="E321" s="8"/>
    </row>
    <row r="322" spans="2:5" x14ac:dyDescent="0.2">
      <c r="B322" s="5"/>
      <c r="C322" s="8"/>
      <c r="D322" s="8"/>
      <c r="E322" s="8"/>
    </row>
    <row r="323" spans="2:5" x14ac:dyDescent="0.2">
      <c r="B323" s="5"/>
      <c r="C323" s="8"/>
      <c r="D323" s="8"/>
      <c r="E323" s="8"/>
    </row>
    <row r="324" spans="2:5" x14ac:dyDescent="0.2">
      <c r="B324" s="5"/>
      <c r="C324" s="8"/>
      <c r="D324" s="8"/>
      <c r="E324" s="8"/>
    </row>
    <row r="325" spans="2:5" x14ac:dyDescent="0.2">
      <c r="B325" s="5"/>
      <c r="C325" s="8"/>
      <c r="D325" s="8"/>
      <c r="E325" s="8"/>
    </row>
    <row r="326" spans="2:5" x14ac:dyDescent="0.2">
      <c r="B326" s="5"/>
      <c r="C326" s="8"/>
      <c r="D326" s="8"/>
      <c r="E326" s="8"/>
    </row>
    <row r="327" spans="2:5" x14ac:dyDescent="0.2">
      <c r="B327" s="5"/>
      <c r="C327" s="8"/>
      <c r="D327" s="8"/>
      <c r="E327" s="8"/>
    </row>
    <row r="328" spans="2:5" x14ac:dyDescent="0.2">
      <c r="B328" s="5"/>
      <c r="C328" s="8"/>
      <c r="D328" s="8"/>
      <c r="E328" s="8"/>
    </row>
    <row r="329" spans="2:5" x14ac:dyDescent="0.2">
      <c r="B329" s="5"/>
      <c r="C329" s="8"/>
      <c r="D329" s="8"/>
      <c r="E329" s="8"/>
    </row>
  </sheetData>
  <mergeCells count="23">
    <mergeCell ref="A86:E86"/>
    <mergeCell ref="A133:E133"/>
    <mergeCell ref="A134:E134"/>
    <mergeCell ref="A153:E153"/>
    <mergeCell ref="A154:E154"/>
    <mergeCell ref="A47:E47"/>
    <mergeCell ref="A55:E55"/>
    <mergeCell ref="A56:E56"/>
    <mergeCell ref="A71:E71"/>
    <mergeCell ref="A72:E72"/>
    <mergeCell ref="A85:E85"/>
    <mergeCell ref="A23:E23"/>
    <mergeCell ref="A30:E30"/>
    <mergeCell ref="A31:E31"/>
    <mergeCell ref="A38:E38"/>
    <mergeCell ref="A39:E39"/>
    <mergeCell ref="A46:E46"/>
    <mergeCell ref="A6:E6"/>
    <mergeCell ref="A7:E7"/>
    <mergeCell ref="C11:C14"/>
    <mergeCell ref="D11:D14"/>
    <mergeCell ref="E11:E14"/>
    <mergeCell ref="A22:E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2021-04-06T12:46:33Z</dcterms:modified>
</cp:coreProperties>
</file>